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240" windowHeight="11835" activeTab="1"/>
  </bookViews>
  <sheets>
    <sheet name="паспорт з 01.01.2020" sheetId="1" r:id="rId1"/>
    <sheet name="1115011" sheetId="2" r:id="rId2"/>
  </sheets>
  <definedNames>
    <definedName name="_xlnm.Print_Area" localSheetId="1">'1115011'!$A$1:$M$78</definedName>
  </definedNames>
  <calcPr fullCalcOnLoad="1"/>
</workbook>
</file>

<file path=xl/sharedStrings.xml><?xml version="1.0" encoding="utf-8"?>
<sst xmlns="http://schemas.openxmlformats.org/spreadsheetml/2006/main" count="209" uniqueCount="129">
  <si>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</si>
  <si>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</si>
  <si>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</si>
  <si>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</si>
  <si>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</si>
  <si>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</si>
  <si>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</si>
  <si>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</si>
  <si>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</si>
  <si>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</si>
  <si>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</si>
  <si>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</si>
  <si>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</si>
  <si>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</si>
  <si>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</si>
  <si>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</si>
  <si>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</si>
  <si>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</si>
  <si>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</si>
  <si>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</si>
  <si>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</si>
  <si>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</si>
  <si>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</si>
  <si>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</si>
  <si>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</si>
  <si>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</si>
  <si>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</si>
  <si>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</si>
  <si>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</si>
  <si>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</si>
  <si>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</si>
  <si>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</si>
  <si>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</si>
  <si>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</si>
  <si>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</si>
  <si>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</si>
  <si>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</si>
  <si>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</si>
  <si>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</si>
  <si>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</si>
  <si>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</si>
  <si>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</si>
  <si>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</si>
  <si>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</si>
  <si>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</si>
  <si>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</si>
  <si>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</si>
  <si>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</si>
  <si>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</si>
  <si>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</si>
  <si>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</si>
  <si>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</si>
  <si>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</si>
  <si>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</si>
  <si>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</si>
  <si>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</si>
  <si>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</si>
  <si>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</si>
  <si>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</si>
  <si>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</si>
  <si>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</si>
  <si>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</si>
  <si>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</si>
  <si>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</si>
  <si>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</si>
  <si>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</si>
  <si>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</si>
  <si>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</si>
  <si>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</si>
  <si>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</si>
  <si>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</si>
  <si>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</si>
  <si>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</si>
  <si>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</si>
  <si>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</si>
  <si>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</si>
  <si>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</si>
  <si>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</si>
  <si>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</si>
  <si>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</si>
  <si>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Типової відомчої класифікації видатків та кредитування місцевого бюджету)</t>
  </si>
  <si>
    <t>(код за ЄДРПОУ)</t>
  </si>
  <si>
    <t xml:space="preserve">2. 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</si>
  <si>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</si>
  <si>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</si>
  <si>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</si>
  <si>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</si>
  <si>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</si>
  <si>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</si>
  <si>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</si>
  <si>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 xml:space="preserve">Департамент у справах сім'ї, молоді та спорту виконкому Криворізької міської ради  </t>
  </si>
  <si>
    <t xml:space="preserve">Департамент у справах сім'ї, молоді та спорту виконкому Криворізької міської ради  
</t>
  </si>
  <si>
    <t>(КТПКВК МБ) (код)</t>
  </si>
  <si>
    <t>Проведення навчально-тренувальних зборів і змагань з олімпійських видів спорту</t>
  </si>
  <si>
    <t xml:space="preserve">Визнання фізичної культури і спорту як пріоритетного напряму гуманітарної політики держави; важливого чинника всебічного розвитку особистості та формування здорового способу життя; досягнення фізичної та духовної досконалості людини, формування патріотичних почуттів у громадян та позитивного міжнародного іміджу держави. </t>
  </si>
  <si>
    <t xml:space="preserve">Орієнтування на сучасні міжнародні стандарти у сфері фізичної культури і спорту, поєднання вітчизняних традицій і досягнень із світовим досвідом у цій сфері. </t>
  </si>
  <si>
    <t>Забезпечення розвитку олімпійських видів спорту</t>
  </si>
  <si>
    <t>Організація і проведення міських змагань з олімпійських видів спорту</t>
  </si>
  <si>
    <t>Представлення спортивних досягнень спортсменами збірних команд на регіональних та всеукраїнських змаганнях з олімпійських видів спорту</t>
  </si>
  <si>
    <t>Проведення міських спортивних змагань з олімпійських видів спорту та забезпечення  харчуван-ня учасників цих заходів. Придбання цінних призів, кубків, медалей, дипломів для нагородження переможців міських спортивних заходів, кращих спортсменів і працівників. Висвітлення у засобах масової інформації діяльності органів місцевого самоврядування з питань фізичної культури і спорту</t>
  </si>
  <si>
    <t>Забезпечення участі збірних команд і провід-них спортсменів міста в обласних та всеукраїнських змаганнях з олімпійських видів спорту.</t>
  </si>
  <si>
    <t>Програма розвитку фізичної культури і спорту в м. Кривому Розі на 2019-2023 роки</t>
  </si>
  <si>
    <t>Кількість міських змагань з олімпійсь-ких видів спорту</t>
  </si>
  <si>
    <t>одиниць</t>
  </si>
  <si>
    <t>план заходів</t>
  </si>
  <si>
    <t>Обсяг витрат для організації і проведення міських змагань з олімпійсь-ких видів спорту</t>
  </si>
  <si>
    <t>грн.</t>
  </si>
  <si>
    <t>розрахунок до кошторису</t>
  </si>
  <si>
    <t>Кількість регіональних та всеукраїнських змагань з олімпійських видів спорту, у яких беруть участь спортсмени збірних команд</t>
  </si>
  <si>
    <t>Обсяг витрат для організації і проведення регіональних та всеукраїнських змагань з олімпійських видів спорту</t>
  </si>
  <si>
    <t>Кількість людино-днів участі у міських змаганнях з олімпійських видів спорту</t>
  </si>
  <si>
    <t>Кількість спортсменів збірних команд, які беруть участь у регіональних та всеукраїнських змаганнях з олімпійських видів спорту</t>
  </si>
  <si>
    <t>Середні витрати на один людино-день участі у міських змаганнях з олімпій-ських видів спорту</t>
  </si>
  <si>
    <t>розрахунок</t>
  </si>
  <si>
    <t>Середні витрати на забезпечення участі одного спортсмена збірних команд у регіональних та всеукраїнських змаганнях з олімпій-ських видів спорту</t>
  </si>
  <si>
    <t>Темп росту кількості спортсменів, які беруть участь у міських змаганнях з олімпійських видів спорту, порівняно з минулим роком</t>
  </si>
  <si>
    <t>%</t>
  </si>
  <si>
    <t>Темп росту кількості спортсменів регіону, які прийняли участь у всеукраїнських змаганнях з олімпій-ських видів спорту, порівняно з минулим роком</t>
  </si>
  <si>
    <t>про виконання паспорта бюджетної програми місцевого бюджету на  01.01.2020 рік</t>
  </si>
  <si>
    <t>Пояснення щодо причин розбіжностей між фактичними та затвердженими результативними показниками:  зменьшення кількості   спортменів відбулось за рахунок  зменьшення кількості змагань у яких беруть участь спортсмени збірних команд та збільшення вартості проїзду та проживання.</t>
  </si>
  <si>
    <t>10. Узагальнений висновок про виконання бюджетної програми.  За бюджетною програмою "Проведення навчально-тренувальних зборів і змагань з олімпійських видів спорту"  здійснено фінансування  провдених  змагань згідно единого календарного плану змагань.  Збільшено кількість спортсменів які приймають участь у змаганнях з олімпійських видів спорту.  Здійснені видатки на забезпечення участі  спортсменів збірних команд у регіональних та всеукраїнських змаганнях з олімпійських видів спорту.</t>
  </si>
  <si>
    <t>С.І.Лавренко</t>
  </si>
  <si>
    <t>О.А.Свириденко</t>
  </si>
  <si>
    <t>Пояснення щодо причин розбіжностей між фактичними та затвердженими результативними показниками: у відсотковому  відношенні кількість спортсменів, які беруть участь у міських змаганнях з олімпійських видів спорту, у порівнянні з минулим роком, збільшилась;  темп росту кількості спортсменів регіону, які прийняли участь у всеукраїнських змаганнях з олімпійських видів спорту, зменьшився за рахунок зменьшення кількості змагань.</t>
  </si>
  <si>
    <t>0810</t>
  </si>
  <si>
    <t>Пояснення щодо причин розбіжностей між фактичними та затвердженими результативними показниками: зменьшення обсягу витрат для організації і проведення міських змагань з олімпійсьих видів спорту відбулось  за рахунок зменьшення кількості змагань та  осіб судійського апарату змагань;  економія видатків на участь спортсменів  у регіональних та всеукраїнських змагань з олімпійських видів спорту, у яких беруть участь спортсмени збірних команд   за рахунок зменшення кількості змагань.</t>
  </si>
  <si>
    <t>Пояснення щодо причин розбіжностей між фактичними та затвердженими результативними показниками: зменьшення витрат  на один людино-день участі у змаганнях -за рахунок збільшення кількості учасників змагань; збільшення середніх  витрат для забезпечення участі у змаганнях за рахунок росту цін на проїзд та проживання.</t>
  </si>
  <si>
    <t>Аналіз стану виконання результативних показників.    «Проведення навчально-тренувальних зборів і змагань з олімпійських видів спорту»: у відсотковому відношенні загальна кількість спортсменів, які беруть участь у міських змаганнях з олімпійських видів спорту, у порівнянні з минулим роком, збільшилась більш ніж в двічі. Зменшення середніх витрат на один людино-день участі у міських змаганнях з олімпійських видів спорту відбулось  за рахунок збільшення кількості учасників  цих змагань. 
 Участь збірних команд і провідних спортсменів міста в обласних та всеукраїнських змаганнях з олімпійських видів спорту:  зменьшення кількості спротсменів які приймають участь у змаганнях відбулось за рахунок зменьшення  кількості змагань  та збільшення вартості проїзду та проживання.</t>
  </si>
  <si>
    <t>Економія коштів  виникла за рахунок зменьшення витрат на оплату послуг з харчування судійського апарату, іншим учасникам змагань та  видатків на відрядження у зв'язку із зменшенням кількості змагань у яких беруть участь спортсмени збірних команд.</t>
  </si>
</sst>
</file>

<file path=xl/styles.xml><?xml version="1.0" encoding="utf-8"?>
<styleSheet xmlns="http://schemas.openxmlformats.org/spreadsheetml/2006/main">
  <numFmts count="2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4" fillId="0" borderId="0" xfId="0" applyFont="1" applyBorder="1" applyAlignment="1">
      <alignment/>
    </xf>
    <xf numFmtId="0" fontId="43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vertical="top"/>
    </xf>
    <xf numFmtId="0" fontId="48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50" fillId="0" borderId="12" xfId="0" applyFont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49" fillId="0" borderId="0" xfId="0" applyFont="1" applyBorder="1" applyAlignment="1">
      <alignment wrapText="1"/>
    </xf>
    <xf numFmtId="0" fontId="49" fillId="0" borderId="11" xfId="0" applyFont="1" applyBorder="1" applyAlignment="1">
      <alignment horizontal="center" wrapText="1"/>
    </xf>
    <xf numFmtId="0" fontId="50" fillId="0" borderId="0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49" fillId="0" borderId="0" xfId="0" applyFont="1" applyBorder="1" applyAlignment="1">
      <alignment vertical="center" wrapText="1"/>
    </xf>
    <xf numFmtId="0" fontId="50" fillId="0" borderId="0" xfId="0" applyFont="1" applyBorder="1" applyAlignment="1">
      <alignment vertical="top" wrapText="1"/>
    </xf>
    <xf numFmtId="0" fontId="49" fillId="0" borderId="0" xfId="0" applyFont="1" applyBorder="1" applyAlignment="1">
      <alignment vertical="top" wrapText="1"/>
    </xf>
    <xf numFmtId="0" fontId="49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vertical="top"/>
    </xf>
    <xf numFmtId="0" fontId="44" fillId="0" borderId="0" xfId="0" applyFont="1" applyBorder="1" applyAlignment="1">
      <alignment/>
    </xf>
    <xf numFmtId="0" fontId="49" fillId="0" borderId="11" xfId="0" applyFont="1" applyBorder="1" applyAlignment="1">
      <alignment wrapText="1"/>
    </xf>
    <xf numFmtId="0" fontId="49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top"/>
    </xf>
    <xf numFmtId="0" fontId="49" fillId="0" borderId="11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51" fillId="0" borderId="0" xfId="0" applyFont="1" applyAlignment="1">
      <alignment/>
    </xf>
    <xf numFmtId="0" fontId="43" fillId="0" borderId="10" xfId="0" applyFont="1" applyBorder="1" applyAlignment="1">
      <alignment horizontal="left" vertical="center" wrapText="1"/>
    </xf>
    <xf numFmtId="2" fontId="43" fillId="0" borderId="10" xfId="0" applyNumberFormat="1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43" fillId="0" borderId="0" xfId="0" applyFont="1" applyBorder="1" applyAlignment="1">
      <alignment vertical="center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1" fontId="43" fillId="0" borderId="10" xfId="0" applyNumberFormat="1" applyFont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49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 vertical="top"/>
    </xf>
    <xf numFmtId="0" fontId="47" fillId="0" borderId="12" xfId="0" applyFont="1" applyBorder="1" applyAlignment="1">
      <alignment horizontal="center" vertical="top" wrapText="1"/>
    </xf>
    <xf numFmtId="0" fontId="43" fillId="0" borderId="0" xfId="0" applyFont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/>
    </xf>
    <xf numFmtId="0" fontId="49" fillId="0" borderId="11" xfId="0" applyFont="1" applyBorder="1" applyAlignment="1">
      <alignment horizontal="center" wrapText="1"/>
    </xf>
    <xf numFmtId="0" fontId="43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top" wrapText="1"/>
    </xf>
    <xf numFmtId="0" fontId="50" fillId="0" borderId="0" xfId="0" applyFont="1" applyAlignment="1">
      <alignment horizontal="left" vertical="top"/>
    </xf>
    <xf numFmtId="0" fontId="43" fillId="0" borderId="0" xfId="0" applyFont="1" applyAlignment="1">
      <alignment horizontal="left" wrapText="1"/>
    </xf>
    <xf numFmtId="0" fontId="49" fillId="0" borderId="11" xfId="0" applyFont="1" applyBorder="1" applyAlignment="1">
      <alignment horizontal="left" wrapText="1"/>
    </xf>
    <xf numFmtId="0" fontId="44" fillId="0" borderId="11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0" fontId="51" fillId="0" borderId="11" xfId="0" applyFont="1" applyBorder="1" applyAlignment="1">
      <alignment/>
    </xf>
    <xf numFmtId="0" fontId="43" fillId="0" borderId="0" xfId="0" applyFont="1" applyAlignment="1">
      <alignment horizontal="center" vertical="top" wrapText="1"/>
    </xf>
    <xf numFmtId="0" fontId="43" fillId="0" borderId="16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0" fontId="43" fillId="0" borderId="18" xfId="0" applyFont="1" applyBorder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0" fontId="43" fillId="0" borderId="19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20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top" wrapText="1"/>
    </xf>
    <xf numFmtId="0" fontId="43" fillId="0" borderId="17" xfId="0" applyFont="1" applyBorder="1" applyAlignment="1">
      <alignment horizontal="left" vertical="top" wrapText="1"/>
    </xf>
    <xf numFmtId="0" fontId="43" fillId="0" borderId="18" xfId="0" applyFont="1" applyBorder="1" applyAlignment="1">
      <alignment horizontal="left" vertical="top" wrapText="1"/>
    </xf>
    <xf numFmtId="0" fontId="51" fillId="0" borderId="11" xfId="0" applyFont="1" applyBorder="1" applyAlignment="1">
      <alignment wrapText="1"/>
    </xf>
    <xf numFmtId="0" fontId="43" fillId="0" borderId="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/>
    </xf>
    <xf numFmtId="0" fontId="43" fillId="0" borderId="0" xfId="0" applyFont="1" applyAlignment="1">
      <alignment horizontal="left" vertical="top" wrapText="1"/>
    </xf>
    <xf numFmtId="0" fontId="51" fillId="0" borderId="0" xfId="0" applyFont="1" applyAlignment="1">
      <alignment horizontal="left" wrapText="1"/>
    </xf>
    <xf numFmtId="0" fontId="43" fillId="0" borderId="21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zoomScalePageLayoutView="0" workbookViewId="0" topLeftCell="A1">
      <selection activeCell="E8" sqref="E8:G8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76" t="s">
        <v>78</v>
      </c>
      <c r="G1" s="77"/>
    </row>
    <row r="2" spans="6:7" ht="15">
      <c r="F2" s="77"/>
      <c r="G2" s="77"/>
    </row>
    <row r="3" spans="6:7" ht="32.25" customHeight="1">
      <c r="F3" s="77"/>
      <c r="G3" s="77"/>
    </row>
    <row r="4" spans="1:5" ht="15.75">
      <c r="A4" s="25"/>
      <c r="E4" s="25" t="s">
        <v>0</v>
      </c>
    </row>
    <row r="5" spans="1:7" ht="15.75">
      <c r="A5" s="25"/>
      <c r="E5" s="78" t="s">
        <v>1</v>
      </c>
      <c r="F5" s="78"/>
      <c r="G5" s="78"/>
    </row>
    <row r="6" spans="1:7" ht="32.25" customHeight="1">
      <c r="A6" s="25"/>
      <c r="B6" s="25"/>
      <c r="E6" s="79" t="s">
        <v>90</v>
      </c>
      <c r="F6" s="79"/>
      <c r="G6" s="79"/>
    </row>
    <row r="7" spans="1:7" ht="15" customHeight="1">
      <c r="A7" s="25"/>
      <c r="E7" s="68" t="s">
        <v>2</v>
      </c>
      <c r="F7" s="68"/>
      <c r="G7" s="68"/>
    </row>
    <row r="8" spans="1:7" ht="15.75">
      <c r="A8" s="25"/>
      <c r="B8" s="25"/>
      <c r="E8" s="80"/>
      <c r="F8" s="80"/>
      <c r="G8" s="80"/>
    </row>
    <row r="9" spans="1:7" ht="15" customHeight="1">
      <c r="A9" s="25"/>
      <c r="E9" s="68"/>
      <c r="F9" s="68"/>
      <c r="G9" s="68"/>
    </row>
    <row r="10" spans="1:7" ht="15.75">
      <c r="A10" s="25"/>
      <c r="E10" s="69" t="s">
        <v>3</v>
      </c>
      <c r="F10" s="69"/>
      <c r="G10" s="69"/>
    </row>
    <row r="13" spans="1:7" ht="15.75">
      <c r="A13" s="75" t="s">
        <v>4</v>
      </c>
      <c r="B13" s="75"/>
      <c r="C13" s="75"/>
      <c r="D13" s="75"/>
      <c r="E13" s="75"/>
      <c r="F13" s="75"/>
      <c r="G13" s="75"/>
    </row>
    <row r="14" spans="1:7" ht="15.75">
      <c r="A14" s="75" t="s">
        <v>5</v>
      </c>
      <c r="B14" s="75"/>
      <c r="C14" s="75"/>
      <c r="D14" s="75"/>
      <c r="E14" s="75"/>
      <c r="F14" s="75"/>
      <c r="G14" s="75"/>
    </row>
    <row r="17" spans="1:16" ht="15">
      <c r="A17" s="29" t="s">
        <v>79</v>
      </c>
      <c r="B17" s="29"/>
      <c r="C17" s="29"/>
      <c r="D17" s="61"/>
      <c r="E17" s="61"/>
      <c r="F17" s="29"/>
      <c r="G17" s="43"/>
      <c r="H17" s="36"/>
      <c r="I17" s="36"/>
      <c r="J17" s="36"/>
      <c r="K17" s="36"/>
      <c r="L17" s="65"/>
      <c r="M17" s="65"/>
      <c r="N17" s="36"/>
      <c r="O17" s="65"/>
      <c r="P17" s="65"/>
    </row>
    <row r="18" spans="1:16" ht="15" customHeight="1">
      <c r="A18" s="62" t="s">
        <v>2</v>
      </c>
      <c r="B18" s="62"/>
      <c r="C18" s="62"/>
      <c r="D18" s="63" t="s">
        <v>80</v>
      </c>
      <c r="E18" s="63"/>
      <c r="F18" s="30"/>
      <c r="G18" s="44" t="s">
        <v>81</v>
      </c>
      <c r="H18" s="40"/>
      <c r="I18" s="60"/>
      <c r="J18" s="60"/>
      <c r="K18" s="60"/>
      <c r="L18" s="66"/>
      <c r="M18" s="66"/>
      <c r="N18" s="37"/>
      <c r="O18" s="67"/>
      <c r="P18" s="67"/>
    </row>
    <row r="19" spans="1:16" ht="15">
      <c r="A19" s="31" t="s">
        <v>82</v>
      </c>
      <c r="B19" s="31"/>
      <c r="C19" s="31"/>
      <c r="D19" s="31"/>
      <c r="E19" s="31"/>
      <c r="F19" s="31"/>
      <c r="G19" s="45"/>
      <c r="H19" s="38"/>
      <c r="I19" s="38"/>
      <c r="J19" s="38"/>
      <c r="K19" s="38"/>
      <c r="L19" s="38"/>
      <c r="M19" s="38"/>
      <c r="N19" s="38"/>
      <c r="O19" s="38"/>
      <c r="P19" s="38"/>
    </row>
    <row r="20" spans="1:16" ht="15" customHeight="1">
      <c r="A20" s="62" t="s">
        <v>38</v>
      </c>
      <c r="B20" s="62"/>
      <c r="C20" s="62"/>
      <c r="D20" s="64" t="s">
        <v>83</v>
      </c>
      <c r="E20" s="64"/>
      <c r="F20" s="30"/>
      <c r="G20" s="44" t="s">
        <v>81</v>
      </c>
      <c r="H20" s="40"/>
      <c r="I20" s="60"/>
      <c r="J20" s="60"/>
      <c r="K20" s="60"/>
      <c r="L20" s="60"/>
      <c r="M20" s="60"/>
      <c r="N20" s="37"/>
      <c r="O20" s="67"/>
      <c r="P20" s="67"/>
    </row>
    <row r="21" spans="1:16" ht="15">
      <c r="A21" s="32" t="s">
        <v>84</v>
      </c>
      <c r="B21" s="33"/>
      <c r="C21" s="72"/>
      <c r="D21" s="72"/>
      <c r="E21" s="72"/>
      <c r="F21" s="42"/>
      <c r="G21" s="33"/>
      <c r="H21" s="39"/>
      <c r="I21" s="32"/>
      <c r="J21" s="39"/>
      <c r="K21" s="59"/>
      <c r="L21" s="59"/>
      <c r="M21" s="59"/>
      <c r="N21" s="59"/>
      <c r="O21" s="59"/>
      <c r="P21" s="39"/>
    </row>
    <row r="22" spans="2:16" ht="56.25" customHeight="1">
      <c r="B22" s="34" t="s">
        <v>85</v>
      </c>
      <c r="C22" s="35" t="s">
        <v>86</v>
      </c>
      <c r="D22" s="30" t="s">
        <v>87</v>
      </c>
      <c r="E22" s="62" t="s">
        <v>88</v>
      </c>
      <c r="F22" s="62"/>
      <c r="G22" s="35" t="s">
        <v>89</v>
      </c>
      <c r="H22" s="41"/>
      <c r="I22" s="34"/>
      <c r="J22" s="34"/>
      <c r="K22" s="60"/>
      <c r="L22" s="60"/>
      <c r="M22" s="60"/>
      <c r="N22" s="60"/>
      <c r="O22" s="60"/>
      <c r="P22" s="37"/>
    </row>
    <row r="23" spans="1:7" ht="42" customHeight="1">
      <c r="A23" s="23" t="s">
        <v>10</v>
      </c>
      <c r="B23" s="69" t="s">
        <v>11</v>
      </c>
      <c r="C23" s="69"/>
      <c r="D23" s="69"/>
      <c r="E23" s="69"/>
      <c r="F23" s="69"/>
      <c r="G23" s="69"/>
    </row>
    <row r="24" spans="1:7" ht="15.75">
      <c r="A24" s="23" t="s">
        <v>12</v>
      </c>
      <c r="B24" s="69" t="s">
        <v>13</v>
      </c>
      <c r="C24" s="69"/>
      <c r="D24" s="69"/>
      <c r="E24" s="69"/>
      <c r="F24" s="69"/>
      <c r="G24" s="69"/>
    </row>
    <row r="25" spans="1:7" ht="15.75">
      <c r="A25" s="23" t="s">
        <v>14</v>
      </c>
      <c r="B25" s="69" t="s">
        <v>50</v>
      </c>
      <c r="C25" s="69"/>
      <c r="D25" s="69"/>
      <c r="E25" s="69"/>
      <c r="F25" s="69"/>
      <c r="G25" s="69"/>
    </row>
    <row r="26" ht="15.75">
      <c r="A26" s="1"/>
    </row>
    <row r="27" spans="1:7" ht="15.75">
      <c r="A27" s="21" t="s">
        <v>16</v>
      </c>
      <c r="B27" s="70" t="s">
        <v>51</v>
      </c>
      <c r="C27" s="70"/>
      <c r="D27" s="70"/>
      <c r="E27" s="70"/>
      <c r="F27" s="70"/>
      <c r="G27" s="70"/>
    </row>
    <row r="28" spans="1:7" ht="15.75">
      <c r="A28" s="21"/>
      <c r="B28" s="70"/>
      <c r="C28" s="70"/>
      <c r="D28" s="70"/>
      <c r="E28" s="70"/>
      <c r="F28" s="70"/>
      <c r="G28" s="70"/>
    </row>
    <row r="29" spans="1:7" ht="15.75">
      <c r="A29" s="21"/>
      <c r="B29" s="70"/>
      <c r="C29" s="70"/>
      <c r="D29" s="70"/>
      <c r="E29" s="70"/>
      <c r="F29" s="70"/>
      <c r="G29" s="70"/>
    </row>
    <row r="30" spans="1:7" ht="15.75">
      <c r="A30" s="21"/>
      <c r="B30" s="70"/>
      <c r="C30" s="70"/>
      <c r="D30" s="70"/>
      <c r="E30" s="70"/>
      <c r="F30" s="70"/>
      <c r="G30" s="70"/>
    </row>
    <row r="31" ht="15.75">
      <c r="A31" s="1"/>
    </row>
    <row r="32" spans="1:2" ht="15.75">
      <c r="A32" s="10" t="s">
        <v>15</v>
      </c>
      <c r="B32" s="2" t="s">
        <v>52</v>
      </c>
    </row>
    <row r="33" spans="1:7" ht="15.75">
      <c r="A33" s="23" t="s">
        <v>18</v>
      </c>
      <c r="B33" s="69" t="s">
        <v>53</v>
      </c>
      <c r="C33" s="69"/>
      <c r="D33" s="69"/>
      <c r="E33" s="69"/>
      <c r="F33" s="69"/>
      <c r="G33" s="69"/>
    </row>
    <row r="34" spans="1:7" ht="15.75">
      <c r="A34" s="23"/>
      <c r="B34" s="22"/>
      <c r="C34" s="22"/>
      <c r="D34" s="22"/>
      <c r="E34" s="22"/>
      <c r="F34" s="22"/>
      <c r="G34" s="22"/>
    </row>
    <row r="35" spans="1:7" ht="15.75">
      <c r="A35" s="21" t="s">
        <v>16</v>
      </c>
      <c r="B35" s="70" t="s">
        <v>17</v>
      </c>
      <c r="C35" s="70"/>
      <c r="D35" s="70"/>
      <c r="E35" s="70"/>
      <c r="F35" s="70"/>
      <c r="G35" s="70"/>
    </row>
    <row r="36" spans="1:7" ht="15.75">
      <c r="A36" s="21"/>
      <c r="B36" s="70"/>
      <c r="C36" s="70"/>
      <c r="D36" s="70"/>
      <c r="E36" s="70"/>
      <c r="F36" s="70"/>
      <c r="G36" s="70"/>
    </row>
    <row r="37" spans="1:7" ht="15.75">
      <c r="A37" s="21"/>
      <c r="B37" s="70"/>
      <c r="C37" s="70"/>
      <c r="D37" s="70"/>
      <c r="E37" s="70"/>
      <c r="F37" s="70"/>
      <c r="G37" s="70"/>
    </row>
    <row r="38" spans="1:7" ht="15.75">
      <c r="A38" s="21"/>
      <c r="B38" s="70"/>
      <c r="C38" s="70"/>
      <c r="D38" s="70"/>
      <c r="E38" s="70"/>
      <c r="F38" s="70"/>
      <c r="G38" s="70"/>
    </row>
    <row r="39" spans="1:7" ht="15.75">
      <c r="A39" s="23"/>
      <c r="B39" s="22"/>
      <c r="C39" s="22"/>
      <c r="D39" s="22"/>
      <c r="E39" s="22"/>
      <c r="F39" s="22"/>
      <c r="G39" s="22"/>
    </row>
    <row r="40" spans="1:7" ht="15.75">
      <c r="A40" s="23" t="s">
        <v>24</v>
      </c>
      <c r="B40" s="11" t="s">
        <v>20</v>
      </c>
      <c r="C40" s="22"/>
      <c r="D40" s="22"/>
      <c r="E40" s="22"/>
      <c r="F40" s="22"/>
      <c r="G40" s="22"/>
    </row>
    <row r="41" spans="1:2" ht="15.75">
      <c r="A41" s="1"/>
      <c r="B41" s="2" t="s">
        <v>54</v>
      </c>
    </row>
    <row r="42" ht="15.75">
      <c r="A42" s="1"/>
    </row>
    <row r="43" spans="1:5" ht="47.25">
      <c r="A43" s="21" t="s">
        <v>16</v>
      </c>
      <c r="B43" s="21" t="s">
        <v>20</v>
      </c>
      <c r="C43" s="21" t="s">
        <v>21</v>
      </c>
      <c r="D43" s="21" t="s">
        <v>22</v>
      </c>
      <c r="E43" s="21" t="s">
        <v>23</v>
      </c>
    </row>
    <row r="44" spans="1:5" ht="15.75">
      <c r="A44" s="21">
        <v>1</v>
      </c>
      <c r="B44" s="21">
        <v>2</v>
      </c>
      <c r="C44" s="21">
        <v>3</v>
      </c>
      <c r="D44" s="21">
        <v>4</v>
      </c>
      <c r="E44" s="21">
        <v>5</v>
      </c>
    </row>
    <row r="45" spans="1:5" ht="15.75">
      <c r="A45" s="21"/>
      <c r="B45" s="21"/>
      <c r="C45" s="21"/>
      <c r="D45" s="21"/>
      <c r="E45" s="21"/>
    </row>
    <row r="46" spans="1:5" ht="15.75">
      <c r="A46" s="21"/>
      <c r="B46" s="21"/>
      <c r="C46" s="21"/>
      <c r="D46" s="21"/>
      <c r="E46" s="21"/>
    </row>
    <row r="47" spans="1:5" ht="15.75">
      <c r="A47" s="70" t="s">
        <v>23</v>
      </c>
      <c r="B47" s="70"/>
      <c r="C47" s="21"/>
      <c r="D47" s="21"/>
      <c r="E47" s="21"/>
    </row>
    <row r="48" ht="15.75">
      <c r="A48" s="1"/>
    </row>
    <row r="49" ht="15.75">
      <c r="A49" s="1"/>
    </row>
    <row r="50" spans="1:7" ht="15.75">
      <c r="A50" s="73" t="s">
        <v>27</v>
      </c>
      <c r="B50" s="69" t="s">
        <v>25</v>
      </c>
      <c r="C50" s="69"/>
      <c r="D50" s="69"/>
      <c r="E50" s="69"/>
      <c r="F50" s="69"/>
      <c r="G50" s="69"/>
    </row>
    <row r="51" spans="1:2" ht="15.75">
      <c r="A51" s="73"/>
      <c r="B51" s="25" t="s">
        <v>19</v>
      </c>
    </row>
    <row r="52" ht="15.75">
      <c r="A52" s="1"/>
    </row>
    <row r="53" ht="15.75">
      <c r="A53" s="1"/>
    </row>
    <row r="54" spans="1:5" ht="63">
      <c r="A54" s="21" t="s">
        <v>16</v>
      </c>
      <c r="B54" s="21" t="s">
        <v>26</v>
      </c>
      <c r="C54" s="21" t="s">
        <v>21</v>
      </c>
      <c r="D54" s="21" t="s">
        <v>22</v>
      </c>
      <c r="E54" s="21" t="s">
        <v>23</v>
      </c>
    </row>
    <row r="55" spans="1:5" ht="15.75">
      <c r="A55" s="21">
        <v>1</v>
      </c>
      <c r="B55" s="21">
        <v>2</v>
      </c>
      <c r="C55" s="21">
        <v>3</v>
      </c>
      <c r="D55" s="21">
        <v>4</v>
      </c>
      <c r="E55" s="21">
        <v>5</v>
      </c>
    </row>
    <row r="56" spans="1:5" ht="15.75">
      <c r="A56" s="21"/>
      <c r="B56" s="4"/>
      <c r="C56" s="4"/>
      <c r="D56" s="4"/>
      <c r="E56" s="4"/>
    </row>
    <row r="57" spans="1:5" ht="15.75">
      <c r="A57" s="21"/>
      <c r="B57" s="4"/>
      <c r="C57" s="4"/>
      <c r="D57" s="4"/>
      <c r="E57" s="4"/>
    </row>
    <row r="58" spans="1:5" ht="15.75">
      <c r="A58" s="70" t="s">
        <v>23</v>
      </c>
      <c r="B58" s="70"/>
      <c r="C58" s="4"/>
      <c r="D58" s="4"/>
      <c r="E58" s="4"/>
    </row>
    <row r="59" ht="15.75">
      <c r="A59" s="1"/>
    </row>
    <row r="60" ht="15.75">
      <c r="A60" s="1"/>
    </row>
    <row r="61" spans="1:7" ht="15.75">
      <c r="A61" s="23" t="s">
        <v>55</v>
      </c>
      <c r="B61" s="69" t="s">
        <v>28</v>
      </c>
      <c r="C61" s="69"/>
      <c r="D61" s="69"/>
      <c r="E61" s="69"/>
      <c r="F61" s="69"/>
      <c r="G61" s="69"/>
    </row>
    <row r="62" ht="15.75">
      <c r="A62" s="1"/>
    </row>
    <row r="63" ht="15.75">
      <c r="A63" s="1"/>
    </row>
    <row r="64" spans="1:7" ht="46.5" customHeight="1">
      <c r="A64" s="21" t="s">
        <v>16</v>
      </c>
      <c r="B64" s="21" t="s">
        <v>29</v>
      </c>
      <c r="C64" s="21" t="s">
        <v>30</v>
      </c>
      <c r="D64" s="21" t="s">
        <v>31</v>
      </c>
      <c r="E64" s="21" t="s">
        <v>21</v>
      </c>
      <c r="F64" s="21" t="s">
        <v>22</v>
      </c>
      <c r="G64" s="21" t="s">
        <v>23</v>
      </c>
    </row>
    <row r="65" spans="1:7" ht="15.75">
      <c r="A65" s="21">
        <v>1</v>
      </c>
      <c r="B65" s="21">
        <v>2</v>
      </c>
      <c r="C65" s="21">
        <v>3</v>
      </c>
      <c r="D65" s="21">
        <v>4</v>
      </c>
      <c r="E65" s="21">
        <v>5</v>
      </c>
      <c r="F65" s="21">
        <v>6</v>
      </c>
      <c r="G65" s="21">
        <v>7</v>
      </c>
    </row>
    <row r="66" spans="1:7" ht="15.75">
      <c r="A66" s="21">
        <v>1</v>
      </c>
      <c r="B66" s="4" t="s">
        <v>32</v>
      </c>
      <c r="C66" s="21"/>
      <c r="D66" s="21"/>
      <c r="E66" s="21"/>
      <c r="F66" s="21"/>
      <c r="G66" s="21"/>
    </row>
    <row r="67" spans="1:7" ht="15.75">
      <c r="A67" s="21"/>
      <c r="B67" s="4"/>
      <c r="C67" s="21"/>
      <c r="D67" s="21"/>
      <c r="E67" s="21"/>
      <c r="F67" s="21"/>
      <c r="G67" s="21"/>
    </row>
    <row r="68" spans="1:7" ht="15.75">
      <c r="A68" s="21">
        <v>2</v>
      </c>
      <c r="B68" s="4" t="s">
        <v>33</v>
      </c>
      <c r="C68" s="21"/>
      <c r="D68" s="21"/>
      <c r="E68" s="21"/>
      <c r="F68" s="21"/>
      <c r="G68" s="21"/>
    </row>
    <row r="69" spans="1:7" ht="15.75">
      <c r="A69" s="4"/>
      <c r="B69" s="4"/>
      <c r="C69" s="21"/>
      <c r="D69" s="21"/>
      <c r="E69" s="21"/>
      <c r="F69" s="21"/>
      <c r="G69" s="21"/>
    </row>
    <row r="70" spans="1:7" ht="15.75">
      <c r="A70" s="21">
        <v>3</v>
      </c>
      <c r="B70" s="4" t="s">
        <v>34</v>
      </c>
      <c r="C70" s="21"/>
      <c r="D70" s="21"/>
      <c r="E70" s="21"/>
      <c r="F70" s="21"/>
      <c r="G70" s="21"/>
    </row>
    <row r="71" spans="1:7" ht="15.75">
      <c r="A71" s="21"/>
      <c r="B71" s="4"/>
      <c r="C71" s="21"/>
      <c r="D71" s="21"/>
      <c r="E71" s="21"/>
      <c r="F71" s="21"/>
      <c r="G71" s="21"/>
    </row>
    <row r="72" spans="1:7" ht="15.75">
      <c r="A72" s="21">
        <v>4</v>
      </c>
      <c r="B72" s="4" t="s">
        <v>35</v>
      </c>
      <c r="C72" s="21"/>
      <c r="D72" s="21"/>
      <c r="E72" s="21"/>
      <c r="F72" s="21"/>
      <c r="G72" s="21"/>
    </row>
    <row r="73" spans="1:7" ht="15.75">
      <c r="A73" s="4"/>
      <c r="B73" s="4"/>
      <c r="C73" s="21"/>
      <c r="D73" s="21"/>
      <c r="E73" s="21"/>
      <c r="F73" s="21"/>
      <c r="G73" s="21"/>
    </row>
    <row r="74" ht="15.75">
      <c r="A74" s="1"/>
    </row>
    <row r="75" ht="15.75">
      <c r="A75" s="1"/>
    </row>
    <row r="76" spans="1:4" ht="15.75" customHeight="1">
      <c r="A76" s="74" t="s">
        <v>56</v>
      </c>
      <c r="B76" s="74"/>
      <c r="C76" s="74"/>
      <c r="D76" s="25"/>
    </row>
    <row r="77" spans="1:7" ht="32.25" customHeight="1">
      <c r="A77" s="74"/>
      <c r="B77" s="74"/>
      <c r="C77" s="74"/>
      <c r="D77" s="24"/>
      <c r="E77" s="5"/>
      <c r="F77" s="71"/>
      <c r="G77" s="71"/>
    </row>
    <row r="78" spans="1:7" ht="15.75">
      <c r="A78" s="3"/>
      <c r="B78" s="23"/>
      <c r="D78" s="20" t="s">
        <v>36</v>
      </c>
      <c r="F78" s="68" t="s">
        <v>61</v>
      </c>
      <c r="G78" s="68"/>
    </row>
    <row r="79" spans="1:4" ht="15.75">
      <c r="A79" s="69" t="s">
        <v>37</v>
      </c>
      <c r="B79" s="69"/>
      <c r="C79" s="23"/>
      <c r="D79" s="23"/>
    </row>
    <row r="80" spans="1:4" ht="15.75">
      <c r="A80" s="11" t="s">
        <v>57</v>
      </c>
      <c r="B80" s="22"/>
      <c r="C80" s="23"/>
      <c r="D80" s="23"/>
    </row>
    <row r="81" spans="1:7" ht="45.75" customHeight="1">
      <c r="A81" s="69" t="s">
        <v>58</v>
      </c>
      <c r="B81" s="69"/>
      <c r="C81" s="69"/>
      <c r="D81" s="24"/>
      <c r="E81" s="5"/>
      <c r="F81" s="71"/>
      <c r="G81" s="71"/>
    </row>
    <row r="82" spans="1:7" ht="15.75">
      <c r="A82" s="25"/>
      <c r="B82" s="23"/>
      <c r="C82" s="23"/>
      <c r="D82" s="20" t="s">
        <v>36</v>
      </c>
      <c r="F82" s="68" t="s">
        <v>61</v>
      </c>
      <c r="G82" s="68"/>
    </row>
    <row r="83" ht="15">
      <c r="A83" s="12" t="s">
        <v>59</v>
      </c>
    </row>
    <row r="84" ht="15">
      <c r="A84" s="13" t="s">
        <v>60</v>
      </c>
    </row>
  </sheetData>
  <sheetProtection/>
  <mergeCells count="52">
    <mergeCell ref="F1:G3"/>
    <mergeCell ref="E5:G5"/>
    <mergeCell ref="E6:G6"/>
    <mergeCell ref="E7:G7"/>
    <mergeCell ref="E8:G8"/>
    <mergeCell ref="E9:G9"/>
    <mergeCell ref="B28:G28"/>
    <mergeCell ref="B29:G29"/>
    <mergeCell ref="E22:F22"/>
    <mergeCell ref="E10:G10"/>
    <mergeCell ref="A13:G13"/>
    <mergeCell ref="A14:G14"/>
    <mergeCell ref="A58:B58"/>
    <mergeCell ref="B61:G61"/>
    <mergeCell ref="A76:C77"/>
    <mergeCell ref="F77:G77"/>
    <mergeCell ref="B30:G30"/>
    <mergeCell ref="B33:G33"/>
    <mergeCell ref="B35:G35"/>
    <mergeCell ref="B36:G36"/>
    <mergeCell ref="B37:G37"/>
    <mergeCell ref="B38:G38"/>
    <mergeCell ref="A79:B79"/>
    <mergeCell ref="A81:C81"/>
    <mergeCell ref="F81:G81"/>
    <mergeCell ref="F82:G82"/>
    <mergeCell ref="L17:M17"/>
    <mergeCell ref="K21:M21"/>
    <mergeCell ref="C21:E21"/>
    <mergeCell ref="A47:B47"/>
    <mergeCell ref="A50:A51"/>
    <mergeCell ref="B50:G50"/>
    <mergeCell ref="L18:M18"/>
    <mergeCell ref="O18:P18"/>
    <mergeCell ref="I20:K20"/>
    <mergeCell ref="L20:M20"/>
    <mergeCell ref="O20:P20"/>
    <mergeCell ref="F78:G78"/>
    <mergeCell ref="B23:G23"/>
    <mergeCell ref="B24:G24"/>
    <mergeCell ref="B25:G25"/>
    <mergeCell ref="B27:G27"/>
    <mergeCell ref="N21:O21"/>
    <mergeCell ref="K22:L22"/>
    <mergeCell ref="M22:O22"/>
    <mergeCell ref="D17:E17"/>
    <mergeCell ref="A18:C18"/>
    <mergeCell ref="D18:E18"/>
    <mergeCell ref="A20:C20"/>
    <mergeCell ref="D20:E20"/>
    <mergeCell ref="O17:P17"/>
    <mergeCell ref="I18:K18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8"/>
  <sheetViews>
    <sheetView tabSelected="1" view="pageBreakPreview" zoomScaleSheetLayoutView="100" zoomScalePageLayoutView="0" workbookViewId="0" topLeftCell="A34">
      <selection activeCell="A37" sqref="A37:M37"/>
    </sheetView>
  </sheetViews>
  <sheetFormatPr defaultColWidth="9.140625" defaultRowHeight="15"/>
  <cols>
    <col min="1" max="1" width="4.421875" style="14" customWidth="1"/>
    <col min="2" max="2" width="20.421875" style="14" customWidth="1"/>
    <col min="3" max="3" width="11.28125" style="14" customWidth="1"/>
    <col min="4" max="4" width="12.8515625" style="14" customWidth="1"/>
    <col min="5" max="13" width="13.00390625" style="14" customWidth="1"/>
    <col min="14" max="16384" width="9.140625" style="14" customWidth="1"/>
  </cols>
  <sheetData>
    <row r="1" spans="10:13" ht="15.75" customHeight="1">
      <c r="J1" s="76" t="s">
        <v>77</v>
      </c>
      <c r="K1" s="76"/>
      <c r="L1" s="76"/>
      <c r="M1" s="76"/>
    </row>
    <row r="2" spans="10:13" ht="15.75">
      <c r="J2" s="76"/>
      <c r="K2" s="76"/>
      <c r="L2" s="76"/>
      <c r="M2" s="76"/>
    </row>
    <row r="3" spans="10:13" ht="15.75">
      <c r="J3" s="76"/>
      <c r="K3" s="76"/>
      <c r="L3" s="76"/>
      <c r="M3" s="76"/>
    </row>
    <row r="4" spans="10:13" ht="15.75">
      <c r="J4" s="76"/>
      <c r="K4" s="76"/>
      <c r="L4" s="76"/>
      <c r="M4" s="76"/>
    </row>
    <row r="5" spans="1:13" ht="15.75">
      <c r="A5" s="75" t="s">
        <v>41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1:13" ht="15.75">
      <c r="A6" s="75" t="s">
        <v>118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</row>
    <row r="7" spans="1:13" ht="15.75">
      <c r="A7" s="73" t="s">
        <v>6</v>
      </c>
      <c r="B7" s="8">
        <v>42662133</v>
      </c>
      <c r="C7" s="6"/>
      <c r="E7" s="94" t="s">
        <v>91</v>
      </c>
      <c r="F7" s="82"/>
      <c r="G7" s="82"/>
      <c r="H7" s="82"/>
      <c r="I7" s="82"/>
      <c r="J7" s="82"/>
      <c r="K7" s="82"/>
      <c r="L7" s="82"/>
      <c r="M7" s="82"/>
    </row>
    <row r="8" spans="1:13" ht="15" customHeight="1">
      <c r="A8" s="73"/>
      <c r="B8" s="15" t="s">
        <v>49</v>
      </c>
      <c r="C8" s="6"/>
      <c r="E8" s="83" t="s">
        <v>39</v>
      </c>
      <c r="F8" s="83"/>
      <c r="G8" s="83"/>
      <c r="H8" s="83"/>
      <c r="I8" s="83"/>
      <c r="J8" s="83"/>
      <c r="K8" s="83"/>
      <c r="L8" s="83"/>
      <c r="M8" s="83"/>
    </row>
    <row r="9" spans="1:13" ht="15.75">
      <c r="A9" s="73" t="s">
        <v>7</v>
      </c>
      <c r="B9" s="8">
        <v>42662133</v>
      </c>
      <c r="C9" s="6"/>
      <c r="E9" s="94" t="s">
        <v>91</v>
      </c>
      <c r="F9" s="82"/>
      <c r="G9" s="82"/>
      <c r="H9" s="82"/>
      <c r="I9" s="82"/>
      <c r="J9" s="82"/>
      <c r="K9" s="82"/>
      <c r="L9" s="82"/>
      <c r="M9" s="82"/>
    </row>
    <row r="10" spans="1:13" ht="15" customHeight="1">
      <c r="A10" s="73"/>
      <c r="B10" s="15" t="s">
        <v>49</v>
      </c>
      <c r="C10" s="6"/>
      <c r="E10" s="95" t="s">
        <v>38</v>
      </c>
      <c r="F10" s="95"/>
      <c r="G10" s="95"/>
      <c r="H10" s="95"/>
      <c r="I10" s="95"/>
      <c r="J10" s="95"/>
      <c r="K10" s="95"/>
      <c r="L10" s="95"/>
      <c r="M10" s="95"/>
    </row>
    <row r="11" spans="1:13" ht="15.75">
      <c r="A11" s="73" t="s">
        <v>8</v>
      </c>
      <c r="B11" s="47">
        <v>1115011</v>
      </c>
      <c r="C11" s="58" t="s">
        <v>124</v>
      </c>
      <c r="E11" s="82" t="s">
        <v>93</v>
      </c>
      <c r="F11" s="82"/>
      <c r="G11" s="82"/>
      <c r="H11" s="82"/>
      <c r="I11" s="82"/>
      <c r="J11" s="82"/>
      <c r="K11" s="82"/>
      <c r="L11" s="82"/>
      <c r="M11" s="82"/>
    </row>
    <row r="12" spans="1:13" ht="34.5" customHeight="1">
      <c r="A12" s="73"/>
      <c r="B12" s="27" t="s">
        <v>92</v>
      </c>
      <c r="C12" s="9" t="s">
        <v>9</v>
      </c>
      <c r="E12" s="83" t="s">
        <v>40</v>
      </c>
      <c r="F12" s="83"/>
      <c r="G12" s="83"/>
      <c r="H12" s="83"/>
      <c r="I12" s="83"/>
      <c r="J12" s="83"/>
      <c r="K12" s="83"/>
      <c r="L12" s="83"/>
      <c r="M12" s="83"/>
    </row>
    <row r="13" spans="1:13" ht="19.5" customHeight="1">
      <c r="A13" s="87" t="s">
        <v>62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</row>
    <row r="14" ht="15.75">
      <c r="A14" s="1"/>
    </row>
    <row r="15" spans="1:13" ht="31.5">
      <c r="A15" s="7" t="s">
        <v>48</v>
      </c>
      <c r="B15" s="70" t="s">
        <v>51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</row>
    <row r="16" spans="1:13" ht="53.25" customHeight="1">
      <c r="A16" s="7">
        <v>1</v>
      </c>
      <c r="B16" s="84" t="s">
        <v>94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6"/>
    </row>
    <row r="17" spans="1:13" ht="41.25" customHeight="1">
      <c r="A17" s="7">
        <v>2</v>
      </c>
      <c r="B17" s="84" t="s">
        <v>95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6"/>
    </row>
    <row r="18" ht="15.75">
      <c r="A18" s="1"/>
    </row>
    <row r="19" ht="15.75">
      <c r="A19" s="16" t="s">
        <v>63</v>
      </c>
    </row>
    <row r="20" ht="15.75">
      <c r="A20" s="48" t="s">
        <v>96</v>
      </c>
    </row>
    <row r="21" ht="15.75">
      <c r="A21" s="16" t="s">
        <v>64</v>
      </c>
    </row>
    <row r="22" ht="15.75">
      <c r="A22" s="1"/>
    </row>
    <row r="23" spans="1:13" ht="32.25" customHeight="1">
      <c r="A23" s="7" t="s">
        <v>48</v>
      </c>
      <c r="B23" s="70" t="s">
        <v>17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1:13" ht="15.75">
      <c r="A24" s="7">
        <v>1</v>
      </c>
      <c r="B24" s="96" t="s">
        <v>97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</row>
    <row r="25" spans="1:13" ht="18" customHeight="1">
      <c r="A25" s="7">
        <v>2</v>
      </c>
      <c r="B25" s="96" t="s">
        <v>98</v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</row>
    <row r="26" ht="15.75">
      <c r="A26" s="1"/>
    </row>
    <row r="27" ht="15.75">
      <c r="A27" s="16" t="s">
        <v>65</v>
      </c>
    </row>
    <row r="28" spans="1:2" ht="16.5" customHeight="1">
      <c r="A28" s="73" t="s">
        <v>54</v>
      </c>
      <c r="B28" s="73"/>
    </row>
    <row r="29" ht="15.75">
      <c r="A29" s="1"/>
    </row>
    <row r="30" spans="1:26" ht="30" customHeight="1">
      <c r="A30" s="70" t="s">
        <v>48</v>
      </c>
      <c r="B30" s="70" t="s">
        <v>66</v>
      </c>
      <c r="C30" s="70"/>
      <c r="D30" s="70"/>
      <c r="E30" s="70" t="s">
        <v>42</v>
      </c>
      <c r="F30" s="70"/>
      <c r="G30" s="70"/>
      <c r="H30" s="70" t="s">
        <v>67</v>
      </c>
      <c r="I30" s="70"/>
      <c r="J30" s="70"/>
      <c r="K30" s="70" t="s">
        <v>43</v>
      </c>
      <c r="L30" s="70"/>
      <c r="M30" s="70"/>
      <c r="R30" s="81"/>
      <c r="S30" s="81"/>
      <c r="T30" s="81"/>
      <c r="U30" s="81"/>
      <c r="V30" s="81"/>
      <c r="W30" s="81"/>
      <c r="X30" s="81"/>
      <c r="Y30" s="81"/>
      <c r="Z30" s="81"/>
    </row>
    <row r="31" spans="1:26" ht="33" customHeight="1">
      <c r="A31" s="70"/>
      <c r="B31" s="70"/>
      <c r="C31" s="70"/>
      <c r="D31" s="70"/>
      <c r="E31" s="7" t="s">
        <v>44</v>
      </c>
      <c r="F31" s="7" t="s">
        <v>45</v>
      </c>
      <c r="G31" s="7" t="s">
        <v>46</v>
      </c>
      <c r="H31" s="7" t="s">
        <v>44</v>
      </c>
      <c r="I31" s="7" t="s">
        <v>45</v>
      </c>
      <c r="J31" s="7" t="s">
        <v>46</v>
      </c>
      <c r="K31" s="7" t="s">
        <v>44</v>
      </c>
      <c r="L31" s="7" t="s">
        <v>45</v>
      </c>
      <c r="M31" s="7" t="s">
        <v>46</v>
      </c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5.75">
      <c r="A32" s="7">
        <v>1</v>
      </c>
      <c r="B32" s="70">
        <v>2</v>
      </c>
      <c r="C32" s="70"/>
      <c r="D32" s="70"/>
      <c r="E32" s="7">
        <v>3</v>
      </c>
      <c r="F32" s="7">
        <v>4</v>
      </c>
      <c r="G32" s="7">
        <v>5</v>
      </c>
      <c r="H32" s="7">
        <v>6</v>
      </c>
      <c r="I32" s="7">
        <v>7</v>
      </c>
      <c r="J32" s="7">
        <v>8</v>
      </c>
      <c r="K32" s="7">
        <v>9</v>
      </c>
      <c r="L32" s="7">
        <v>10</v>
      </c>
      <c r="M32" s="7">
        <v>11</v>
      </c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201" customHeight="1">
      <c r="A33" s="26">
        <v>1</v>
      </c>
      <c r="B33" s="84" t="s">
        <v>99</v>
      </c>
      <c r="C33" s="85"/>
      <c r="D33" s="86"/>
      <c r="E33" s="57">
        <v>538231</v>
      </c>
      <c r="F33" s="57">
        <v>0</v>
      </c>
      <c r="G33" s="57">
        <f>E33</f>
        <v>538231</v>
      </c>
      <c r="H33" s="57">
        <v>536222</v>
      </c>
      <c r="I33" s="57">
        <v>0</v>
      </c>
      <c r="J33" s="57">
        <f>H33</f>
        <v>536222</v>
      </c>
      <c r="K33" s="57">
        <f>H33-E33</f>
        <v>-2009</v>
      </c>
      <c r="L33" s="57">
        <v>0</v>
      </c>
      <c r="M33" s="57">
        <f>K33</f>
        <v>-2009</v>
      </c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79.5" customHeight="1">
      <c r="A34" s="26">
        <v>2</v>
      </c>
      <c r="B34" s="84" t="s">
        <v>100</v>
      </c>
      <c r="C34" s="85"/>
      <c r="D34" s="86"/>
      <c r="E34" s="57">
        <v>102300</v>
      </c>
      <c r="F34" s="57">
        <v>0</v>
      </c>
      <c r="G34" s="57">
        <v>102300</v>
      </c>
      <c r="H34" s="57">
        <v>85019</v>
      </c>
      <c r="I34" s="57">
        <v>0</v>
      </c>
      <c r="J34" s="57">
        <f>H34</f>
        <v>85019</v>
      </c>
      <c r="K34" s="57">
        <f>H34-E34</f>
        <v>-17281</v>
      </c>
      <c r="L34" s="57">
        <v>0</v>
      </c>
      <c r="M34" s="57">
        <f>K34</f>
        <v>-17281</v>
      </c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5.75">
      <c r="A35" s="7"/>
      <c r="B35" s="84" t="s">
        <v>23</v>
      </c>
      <c r="C35" s="85"/>
      <c r="D35" s="86"/>
      <c r="E35" s="57">
        <f>E33+E34</f>
        <v>640531</v>
      </c>
      <c r="F35" s="57">
        <f aca="true" t="shared" si="0" ref="F35:M35">F33+F34</f>
        <v>0</v>
      </c>
      <c r="G35" s="57">
        <f t="shared" si="0"/>
        <v>640531</v>
      </c>
      <c r="H35" s="57">
        <f t="shared" si="0"/>
        <v>621241</v>
      </c>
      <c r="I35" s="57">
        <f t="shared" si="0"/>
        <v>0</v>
      </c>
      <c r="J35" s="57">
        <f t="shared" si="0"/>
        <v>621241</v>
      </c>
      <c r="K35" s="57">
        <f t="shared" si="0"/>
        <v>-19290</v>
      </c>
      <c r="L35" s="57">
        <f t="shared" si="0"/>
        <v>0</v>
      </c>
      <c r="M35" s="57">
        <f t="shared" si="0"/>
        <v>-19290</v>
      </c>
      <c r="R35" s="17"/>
      <c r="S35" s="17"/>
      <c r="T35" s="17"/>
      <c r="U35" s="17"/>
      <c r="V35" s="17"/>
      <c r="W35" s="17"/>
      <c r="X35" s="17"/>
      <c r="Y35" s="17"/>
      <c r="Z35" s="17"/>
    </row>
    <row r="36" spans="1:13" ht="32.25" customHeight="1">
      <c r="A36" s="101" t="s">
        <v>68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</row>
    <row r="37" spans="1:13" ht="33" customHeight="1">
      <c r="A37" s="100" t="s">
        <v>128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</row>
    <row r="38" spans="1:13" ht="33" customHeight="1">
      <c r="A38" s="69" t="s">
        <v>69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</row>
    <row r="39" spans="1:2" ht="18" customHeight="1">
      <c r="A39" s="73" t="s">
        <v>54</v>
      </c>
      <c r="B39" s="73"/>
    </row>
    <row r="40" ht="15.75">
      <c r="A40" s="1"/>
    </row>
    <row r="41" spans="1:13" ht="31.5" customHeight="1">
      <c r="A41" s="70" t="s">
        <v>16</v>
      </c>
      <c r="B41" s="70" t="s">
        <v>70</v>
      </c>
      <c r="C41" s="70"/>
      <c r="D41" s="70"/>
      <c r="E41" s="70" t="s">
        <v>42</v>
      </c>
      <c r="F41" s="70"/>
      <c r="G41" s="70"/>
      <c r="H41" s="70" t="s">
        <v>67</v>
      </c>
      <c r="I41" s="70"/>
      <c r="J41" s="70"/>
      <c r="K41" s="70" t="s">
        <v>43</v>
      </c>
      <c r="L41" s="70"/>
      <c r="M41" s="70"/>
    </row>
    <row r="42" spans="1:13" ht="33.75" customHeight="1">
      <c r="A42" s="70"/>
      <c r="B42" s="70"/>
      <c r="C42" s="70"/>
      <c r="D42" s="70"/>
      <c r="E42" s="7" t="s">
        <v>44</v>
      </c>
      <c r="F42" s="7" t="s">
        <v>45</v>
      </c>
      <c r="G42" s="7" t="s">
        <v>46</v>
      </c>
      <c r="H42" s="7" t="s">
        <v>44</v>
      </c>
      <c r="I42" s="7" t="s">
        <v>45</v>
      </c>
      <c r="J42" s="7" t="s">
        <v>46</v>
      </c>
      <c r="K42" s="7" t="s">
        <v>44</v>
      </c>
      <c r="L42" s="7" t="s">
        <v>45</v>
      </c>
      <c r="M42" s="7" t="s">
        <v>46</v>
      </c>
    </row>
    <row r="43" spans="1:13" ht="15.75">
      <c r="A43" s="7">
        <v>1</v>
      </c>
      <c r="B43" s="70">
        <v>2</v>
      </c>
      <c r="C43" s="70"/>
      <c r="D43" s="70"/>
      <c r="E43" s="7">
        <v>3</v>
      </c>
      <c r="F43" s="7">
        <v>4</v>
      </c>
      <c r="G43" s="7">
        <v>5</v>
      </c>
      <c r="H43" s="7">
        <v>6</v>
      </c>
      <c r="I43" s="7">
        <v>7</v>
      </c>
      <c r="J43" s="7">
        <v>8</v>
      </c>
      <c r="K43" s="7">
        <v>9</v>
      </c>
      <c r="L43" s="7">
        <v>10</v>
      </c>
      <c r="M43" s="7">
        <v>11</v>
      </c>
    </row>
    <row r="44" spans="1:13" ht="50.25" customHeight="1">
      <c r="A44" s="7">
        <v>1</v>
      </c>
      <c r="B44" s="70" t="s">
        <v>101</v>
      </c>
      <c r="C44" s="70"/>
      <c r="D44" s="70"/>
      <c r="E44" s="50">
        <f>E35</f>
        <v>640531</v>
      </c>
      <c r="F44" s="50">
        <f aca="true" t="shared" si="1" ref="F44:M44">F35</f>
        <v>0</v>
      </c>
      <c r="G44" s="50">
        <f t="shared" si="1"/>
        <v>640531</v>
      </c>
      <c r="H44" s="50">
        <f t="shared" si="1"/>
        <v>621241</v>
      </c>
      <c r="I44" s="50">
        <f t="shared" si="1"/>
        <v>0</v>
      </c>
      <c r="J44" s="50">
        <f t="shared" si="1"/>
        <v>621241</v>
      </c>
      <c r="K44" s="50">
        <f t="shared" si="1"/>
        <v>-19290</v>
      </c>
      <c r="L44" s="50">
        <f t="shared" si="1"/>
        <v>0</v>
      </c>
      <c r="M44" s="50">
        <f t="shared" si="1"/>
        <v>-19290</v>
      </c>
    </row>
    <row r="45" ht="15.75">
      <c r="A45" s="1"/>
    </row>
    <row r="46" ht="15.75">
      <c r="A46" s="16" t="s">
        <v>71</v>
      </c>
    </row>
    <row r="47" ht="15.75">
      <c r="A47" s="1"/>
    </row>
    <row r="48" spans="1:13" ht="29.25" customHeight="1">
      <c r="A48" s="70" t="s">
        <v>16</v>
      </c>
      <c r="B48" s="70" t="s">
        <v>47</v>
      </c>
      <c r="C48" s="70" t="s">
        <v>30</v>
      </c>
      <c r="D48" s="70" t="s">
        <v>31</v>
      </c>
      <c r="E48" s="70" t="s">
        <v>42</v>
      </c>
      <c r="F48" s="70"/>
      <c r="G48" s="70"/>
      <c r="H48" s="70" t="s">
        <v>72</v>
      </c>
      <c r="I48" s="70"/>
      <c r="J48" s="70"/>
      <c r="K48" s="70" t="s">
        <v>43</v>
      </c>
      <c r="L48" s="70"/>
      <c r="M48" s="70"/>
    </row>
    <row r="49" spans="1:13" ht="30.75" customHeight="1">
      <c r="A49" s="70"/>
      <c r="B49" s="70"/>
      <c r="C49" s="70"/>
      <c r="D49" s="70"/>
      <c r="E49" s="7" t="s">
        <v>44</v>
      </c>
      <c r="F49" s="7" t="s">
        <v>45</v>
      </c>
      <c r="G49" s="7" t="s">
        <v>46</v>
      </c>
      <c r="H49" s="7" t="s">
        <v>44</v>
      </c>
      <c r="I49" s="7" t="s">
        <v>45</v>
      </c>
      <c r="J49" s="7" t="s">
        <v>46</v>
      </c>
      <c r="K49" s="7" t="s">
        <v>44</v>
      </c>
      <c r="L49" s="7" t="s">
        <v>45</v>
      </c>
      <c r="M49" s="7" t="s">
        <v>46</v>
      </c>
    </row>
    <row r="50" spans="1:13" ht="15.75">
      <c r="A50" s="7">
        <v>1</v>
      </c>
      <c r="B50" s="7">
        <v>2</v>
      </c>
      <c r="C50" s="7">
        <v>3</v>
      </c>
      <c r="D50" s="7">
        <v>4</v>
      </c>
      <c r="E50" s="7">
        <v>5</v>
      </c>
      <c r="F50" s="7">
        <v>6</v>
      </c>
      <c r="G50" s="7">
        <v>7</v>
      </c>
      <c r="H50" s="7">
        <v>8</v>
      </c>
      <c r="I50" s="7">
        <v>9</v>
      </c>
      <c r="J50" s="7">
        <v>10</v>
      </c>
      <c r="K50" s="7">
        <v>11</v>
      </c>
      <c r="L50" s="7">
        <v>12</v>
      </c>
      <c r="M50" s="7">
        <v>13</v>
      </c>
    </row>
    <row r="51" spans="1:13" ht="15.75">
      <c r="A51" s="7">
        <v>1</v>
      </c>
      <c r="B51" s="7" t="s">
        <v>32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ht="51" customHeight="1">
      <c r="A52" s="46"/>
      <c r="B52" s="49" t="s">
        <v>102</v>
      </c>
      <c r="C52" s="46" t="s">
        <v>103</v>
      </c>
      <c r="D52" s="46" t="s">
        <v>104</v>
      </c>
      <c r="E52" s="51">
        <v>155</v>
      </c>
      <c r="F52" s="51">
        <v>0</v>
      </c>
      <c r="G52" s="51">
        <f>E52+F52</f>
        <v>155</v>
      </c>
      <c r="H52" s="46">
        <v>116</v>
      </c>
      <c r="I52" s="46">
        <v>0</v>
      </c>
      <c r="J52" s="46">
        <v>116</v>
      </c>
      <c r="K52" s="51">
        <f>H52-G52</f>
        <v>-39</v>
      </c>
      <c r="L52" s="46">
        <v>0</v>
      </c>
      <c r="M52" s="51">
        <f>J52-G52</f>
        <v>-39</v>
      </c>
    </row>
    <row r="53" spans="1:13" ht="77.25" customHeight="1">
      <c r="A53" s="46"/>
      <c r="B53" s="4" t="s">
        <v>105</v>
      </c>
      <c r="C53" s="46" t="s">
        <v>106</v>
      </c>
      <c r="D53" s="46" t="s">
        <v>107</v>
      </c>
      <c r="E53" s="57">
        <v>538231</v>
      </c>
      <c r="F53" s="57">
        <v>0</v>
      </c>
      <c r="G53" s="57">
        <f>E53+F53</f>
        <v>538231</v>
      </c>
      <c r="H53" s="57">
        <f>H33</f>
        <v>536222</v>
      </c>
      <c r="I53" s="57">
        <v>0</v>
      </c>
      <c r="J53" s="57">
        <f>H53</f>
        <v>536222</v>
      </c>
      <c r="K53" s="57">
        <f>H53-E53</f>
        <v>-2009</v>
      </c>
      <c r="L53" s="57">
        <v>0</v>
      </c>
      <c r="M53" s="57">
        <f>J53-G53</f>
        <v>-2009</v>
      </c>
    </row>
    <row r="54" spans="1:13" ht="128.25" customHeight="1">
      <c r="A54" s="46"/>
      <c r="B54" s="52" t="s">
        <v>108</v>
      </c>
      <c r="C54" s="46" t="s">
        <v>103</v>
      </c>
      <c r="D54" s="46" t="s">
        <v>104</v>
      </c>
      <c r="E54" s="51">
        <v>30</v>
      </c>
      <c r="F54" s="51">
        <v>0</v>
      </c>
      <c r="G54" s="51">
        <f>E54+F54</f>
        <v>30</v>
      </c>
      <c r="H54" s="46">
        <v>12</v>
      </c>
      <c r="I54" s="46">
        <v>0</v>
      </c>
      <c r="J54" s="46">
        <v>12</v>
      </c>
      <c r="K54" s="51">
        <f>H54-E54</f>
        <v>-18</v>
      </c>
      <c r="L54" s="46">
        <v>0</v>
      </c>
      <c r="M54" s="51">
        <f>J54-G54</f>
        <v>-18</v>
      </c>
    </row>
    <row r="55" spans="1:13" ht="126">
      <c r="A55" s="7"/>
      <c r="B55" s="53" t="s">
        <v>109</v>
      </c>
      <c r="C55" s="46" t="s">
        <v>106</v>
      </c>
      <c r="D55" s="46" t="s">
        <v>107</v>
      </c>
      <c r="E55" s="57">
        <v>102300</v>
      </c>
      <c r="F55" s="57">
        <v>0</v>
      </c>
      <c r="G55" s="57">
        <f>E55+F55</f>
        <v>102300</v>
      </c>
      <c r="H55" s="57">
        <v>85019</v>
      </c>
      <c r="I55" s="57">
        <v>0</v>
      </c>
      <c r="J55" s="57">
        <v>85018.89</v>
      </c>
      <c r="K55" s="57">
        <f>H55-E55</f>
        <v>-17281</v>
      </c>
      <c r="L55" s="57">
        <v>0</v>
      </c>
      <c r="M55" s="57">
        <f>K55</f>
        <v>-17281</v>
      </c>
    </row>
    <row r="56" spans="1:13" ht="50.25" customHeight="1">
      <c r="A56" s="84" t="s">
        <v>125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6"/>
    </row>
    <row r="57" spans="1:13" ht="15.75">
      <c r="A57" s="7">
        <v>2</v>
      </c>
      <c r="B57" s="7" t="s">
        <v>33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ht="78.75">
      <c r="A58" s="7"/>
      <c r="B58" s="54" t="s">
        <v>110</v>
      </c>
      <c r="C58" s="46" t="s">
        <v>103</v>
      </c>
      <c r="D58" s="46" t="s">
        <v>107</v>
      </c>
      <c r="E58" s="51">
        <v>5049</v>
      </c>
      <c r="F58" s="51">
        <v>0</v>
      </c>
      <c r="G58" s="51">
        <f>E58+F58</f>
        <v>5049</v>
      </c>
      <c r="H58" s="7">
        <v>11244</v>
      </c>
      <c r="I58" s="7">
        <v>0</v>
      </c>
      <c r="J58" s="7">
        <f>H58</f>
        <v>11244</v>
      </c>
      <c r="K58" s="51">
        <f>H58-E58</f>
        <v>6195</v>
      </c>
      <c r="L58" s="7">
        <v>0</v>
      </c>
      <c r="M58" s="51">
        <f>J58-G58</f>
        <v>6195</v>
      </c>
    </row>
    <row r="59" spans="1:13" ht="141.75">
      <c r="A59" s="7"/>
      <c r="B59" s="55" t="s">
        <v>111</v>
      </c>
      <c r="C59" s="46" t="s">
        <v>103</v>
      </c>
      <c r="D59" s="46" t="s">
        <v>107</v>
      </c>
      <c r="E59" s="51">
        <v>450</v>
      </c>
      <c r="F59" s="51">
        <v>0</v>
      </c>
      <c r="G59" s="51">
        <f>E59+F59</f>
        <v>450</v>
      </c>
      <c r="H59" s="7">
        <v>104</v>
      </c>
      <c r="I59" s="7">
        <v>0</v>
      </c>
      <c r="J59" s="7">
        <v>104</v>
      </c>
      <c r="K59" s="51">
        <f>H59-E59</f>
        <v>-346</v>
      </c>
      <c r="L59" s="7">
        <v>0</v>
      </c>
      <c r="M59" s="51">
        <f>J59-G59</f>
        <v>-346</v>
      </c>
    </row>
    <row r="60" spans="1:13" ht="37.5" customHeight="1">
      <c r="A60" s="88" t="s">
        <v>119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90"/>
    </row>
    <row r="61" spans="1:13" ht="15.75">
      <c r="A61" s="7">
        <v>3</v>
      </c>
      <c r="B61" s="7" t="s">
        <v>34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ht="78.75">
      <c r="A62" s="7"/>
      <c r="B62" s="4" t="s">
        <v>112</v>
      </c>
      <c r="C62" s="46" t="s">
        <v>106</v>
      </c>
      <c r="D62" s="46" t="s">
        <v>113</v>
      </c>
      <c r="E62" s="50">
        <f>E53/E58</f>
        <v>106.60150524856407</v>
      </c>
      <c r="F62" s="50">
        <v>0</v>
      </c>
      <c r="G62" s="50">
        <f>E62+F62</f>
        <v>106.60150524856407</v>
      </c>
      <c r="H62" s="50">
        <f>H53/H58</f>
        <v>47.68961223763785</v>
      </c>
      <c r="I62" s="50">
        <v>0</v>
      </c>
      <c r="J62" s="50">
        <f>H62</f>
        <v>47.68961223763785</v>
      </c>
      <c r="K62" s="50">
        <f>H62-G62</f>
        <v>-58.911893010926214</v>
      </c>
      <c r="L62" s="50">
        <v>0</v>
      </c>
      <c r="M62" s="50">
        <f>K62</f>
        <v>-58.911893010926214</v>
      </c>
    </row>
    <row r="63" spans="1:13" ht="126">
      <c r="A63" s="7"/>
      <c r="B63" s="56" t="s">
        <v>114</v>
      </c>
      <c r="C63" s="46" t="s">
        <v>106</v>
      </c>
      <c r="D63" s="46" t="s">
        <v>113</v>
      </c>
      <c r="E63" s="50">
        <f>E55/E59</f>
        <v>227.33333333333334</v>
      </c>
      <c r="F63" s="50">
        <v>0</v>
      </c>
      <c r="G63" s="50">
        <f>E63+F63</f>
        <v>227.33333333333334</v>
      </c>
      <c r="H63" s="50">
        <f>H55/H59</f>
        <v>817.4903846153846</v>
      </c>
      <c r="I63" s="50">
        <v>0</v>
      </c>
      <c r="J63" s="50">
        <f>J55/J59</f>
        <v>817.4893269230769</v>
      </c>
      <c r="K63" s="50">
        <f>H63-E63</f>
        <v>590.1570512820513</v>
      </c>
      <c r="L63" s="50">
        <v>0</v>
      </c>
      <c r="M63" s="50">
        <f>H63-G63</f>
        <v>590.1570512820513</v>
      </c>
    </row>
    <row r="64" spans="1:13" ht="51" customHeight="1">
      <c r="A64" s="88" t="s">
        <v>126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90"/>
    </row>
    <row r="65" spans="1:13" ht="15.75">
      <c r="A65" s="7">
        <v>4</v>
      </c>
      <c r="B65" s="7" t="s">
        <v>35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ht="126">
      <c r="A66" s="7"/>
      <c r="B66" s="54" t="s">
        <v>115</v>
      </c>
      <c r="C66" s="46" t="s">
        <v>116</v>
      </c>
      <c r="D66" s="46" t="s">
        <v>113</v>
      </c>
      <c r="E66" s="50">
        <v>110.48</v>
      </c>
      <c r="F66" s="50">
        <v>0</v>
      </c>
      <c r="G66" s="50">
        <f>E66+F66</f>
        <v>110.48</v>
      </c>
      <c r="H66" s="50">
        <f>H58/4570*100</f>
        <v>246.0393873085339</v>
      </c>
      <c r="I66" s="50">
        <v>0</v>
      </c>
      <c r="J66" s="50">
        <f>H66</f>
        <v>246.0393873085339</v>
      </c>
      <c r="K66" s="50">
        <f>H66-E66</f>
        <v>135.55938730853387</v>
      </c>
      <c r="L66" s="50">
        <v>0</v>
      </c>
      <c r="M66" s="50">
        <f>K66</f>
        <v>135.55938730853387</v>
      </c>
    </row>
    <row r="67" spans="1:13" ht="157.5">
      <c r="A67" s="7"/>
      <c r="B67" s="55" t="s">
        <v>117</v>
      </c>
      <c r="C67" s="46" t="s">
        <v>116</v>
      </c>
      <c r="D67" s="46" t="s">
        <v>113</v>
      </c>
      <c r="E67" s="50">
        <v>99</v>
      </c>
      <c r="F67" s="50">
        <v>0</v>
      </c>
      <c r="G67" s="50">
        <f>E67+F67</f>
        <v>99</v>
      </c>
      <c r="H67" s="50">
        <f>104/455*100</f>
        <v>22.857142857142858</v>
      </c>
      <c r="I67" s="50">
        <v>0</v>
      </c>
      <c r="J67" s="50">
        <f>H67</f>
        <v>22.857142857142858</v>
      </c>
      <c r="K67" s="50">
        <f>H67-E67</f>
        <v>-76.14285714285714</v>
      </c>
      <c r="L67" s="50">
        <v>0</v>
      </c>
      <c r="M67" s="50">
        <f>J67-G67</f>
        <v>-76.14285714285714</v>
      </c>
    </row>
    <row r="68" spans="1:13" ht="60" customHeight="1">
      <c r="A68" s="88" t="s">
        <v>123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90"/>
    </row>
    <row r="69" spans="1:13" ht="94.5" customHeight="1">
      <c r="A69" s="91" t="s">
        <v>127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3"/>
    </row>
    <row r="70" ht="15.75">
      <c r="A70" s="1"/>
    </row>
    <row r="71" spans="1:13" ht="76.5" customHeight="1">
      <c r="A71" s="99" t="s">
        <v>120</v>
      </c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</row>
    <row r="72" spans="1:4" ht="6.75" customHeight="1">
      <c r="A72" s="87" t="s">
        <v>73</v>
      </c>
      <c r="B72" s="87"/>
      <c r="C72" s="87"/>
      <c r="D72" s="87"/>
    </row>
    <row r="73" spans="1:4" ht="19.5" customHeight="1">
      <c r="A73" s="18" t="s">
        <v>74</v>
      </c>
      <c r="B73" s="18"/>
      <c r="C73" s="18"/>
      <c r="D73" s="18"/>
    </row>
    <row r="74" spans="1:5" ht="15.75">
      <c r="A74" s="74" t="s">
        <v>76</v>
      </c>
      <c r="B74" s="74"/>
      <c r="C74" s="74"/>
      <c r="D74" s="74"/>
      <c r="E74" s="74"/>
    </row>
    <row r="75" spans="1:13" ht="15.75">
      <c r="A75" s="74"/>
      <c r="B75" s="74"/>
      <c r="C75" s="74"/>
      <c r="D75" s="74"/>
      <c r="E75" s="74"/>
      <c r="G75" s="98"/>
      <c r="H75" s="98"/>
      <c r="J75" s="98" t="s">
        <v>121</v>
      </c>
      <c r="K75" s="98"/>
      <c r="L75" s="98"/>
      <c r="M75" s="98"/>
    </row>
    <row r="76" spans="1:13" ht="15.75" customHeight="1">
      <c r="A76" s="19"/>
      <c r="B76" s="19"/>
      <c r="C76" s="19"/>
      <c r="D76" s="19"/>
      <c r="E76" s="19"/>
      <c r="J76" s="97" t="s">
        <v>61</v>
      </c>
      <c r="K76" s="97"/>
      <c r="L76" s="97"/>
      <c r="M76" s="97"/>
    </row>
    <row r="77" spans="1:13" ht="43.5" customHeight="1">
      <c r="A77" s="74" t="s">
        <v>75</v>
      </c>
      <c r="B77" s="74"/>
      <c r="C77" s="74"/>
      <c r="D77" s="74"/>
      <c r="E77" s="74"/>
      <c r="G77" s="98"/>
      <c r="H77" s="98"/>
      <c r="J77" s="98" t="s">
        <v>122</v>
      </c>
      <c r="K77" s="98"/>
      <c r="L77" s="98"/>
      <c r="M77" s="98"/>
    </row>
    <row r="78" spans="1:13" ht="15.75" customHeight="1">
      <c r="A78" s="74"/>
      <c r="B78" s="74"/>
      <c r="C78" s="74"/>
      <c r="D78" s="74"/>
      <c r="E78" s="74"/>
      <c r="J78" s="97" t="s">
        <v>61</v>
      </c>
      <c r="K78" s="97"/>
      <c r="L78" s="97"/>
      <c r="M78" s="97"/>
    </row>
  </sheetData>
  <sheetProtection/>
  <mergeCells count="65">
    <mergeCell ref="A71:M71"/>
    <mergeCell ref="B33:D33"/>
    <mergeCell ref="B34:D34"/>
    <mergeCell ref="A37:M37"/>
    <mergeCell ref="A39:B39"/>
    <mergeCell ref="B32:D32"/>
    <mergeCell ref="B35:D35"/>
    <mergeCell ref="A36:M36"/>
    <mergeCell ref="A38:M38"/>
    <mergeCell ref="K41:M41"/>
    <mergeCell ref="J76:M76"/>
    <mergeCell ref="J75:M75"/>
    <mergeCell ref="J77:M77"/>
    <mergeCell ref="J78:M78"/>
    <mergeCell ref="B43:D43"/>
    <mergeCell ref="B44:D44"/>
    <mergeCell ref="A74:E75"/>
    <mergeCell ref="A77:E78"/>
    <mergeCell ref="G75:H75"/>
    <mergeCell ref="G77:H77"/>
    <mergeCell ref="B23:M23"/>
    <mergeCell ref="B24:M24"/>
    <mergeCell ref="B25:M25"/>
    <mergeCell ref="A30:A31"/>
    <mergeCell ref="E30:G30"/>
    <mergeCell ref="H30:J30"/>
    <mergeCell ref="A28:B28"/>
    <mergeCell ref="K30:M30"/>
    <mergeCell ref="B30:D31"/>
    <mergeCell ref="A6:M6"/>
    <mergeCell ref="E7:M7"/>
    <mergeCell ref="E8:M8"/>
    <mergeCell ref="E9:M9"/>
    <mergeCell ref="E10:M10"/>
    <mergeCell ref="A7:A8"/>
    <mergeCell ref="A9:A10"/>
    <mergeCell ref="B17:M17"/>
    <mergeCell ref="A13:M13"/>
    <mergeCell ref="A72:D72"/>
    <mergeCell ref="K48:M48"/>
    <mergeCell ref="A56:M56"/>
    <mergeCell ref="A60:M60"/>
    <mergeCell ref="A64:M64"/>
    <mergeCell ref="A68:M68"/>
    <mergeCell ref="A69:M69"/>
    <mergeCell ref="A48:A49"/>
    <mergeCell ref="B48:B49"/>
    <mergeCell ref="C48:C49"/>
    <mergeCell ref="D48:D49"/>
    <mergeCell ref="E48:G48"/>
    <mergeCell ref="H48:J48"/>
    <mergeCell ref="A41:A42"/>
    <mergeCell ref="E41:G41"/>
    <mergeCell ref="H41:J41"/>
    <mergeCell ref="B41:D42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</mergeCells>
  <printOptions/>
  <pageMargins left="0.16" right="0.16" top="0.35" bottom="0.3" header="0.31496062992125984" footer="0.31496062992125984"/>
  <pageSetup horizontalDpi="600" verticalDpi="600" orientation="landscape" paperSize="9" scale="85" r:id="rId1"/>
  <rowBreaks count="2" manualBreakCount="2">
    <brk id="29" max="12" man="1"/>
    <brk id="4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molod431a</cp:lastModifiedBy>
  <cp:lastPrinted>2020-01-17T09:40:46Z</cp:lastPrinted>
  <dcterms:created xsi:type="dcterms:W3CDTF">2018-12-28T08:43:53Z</dcterms:created>
  <dcterms:modified xsi:type="dcterms:W3CDTF">2020-01-17T12:57:01Z</dcterms:modified>
  <cp:category/>
  <cp:version/>
  <cp:contentType/>
  <cp:contentStatus/>
</cp:coreProperties>
</file>