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8340" sheetId="2" r:id="rId1"/>
  </sheets>
  <definedNames>
    <definedName name="_xlnm.Print_Area" localSheetId="0">КПК1218340!$A$1:$BM$134</definedName>
  </definedNames>
  <calcPr calcId="145621" refMode="R1C1"/>
</workbook>
</file>

<file path=xl/calcChain.xml><?xml version="1.0" encoding="utf-8"?>
<calcChain xmlns="http://schemas.openxmlformats.org/spreadsheetml/2006/main">
  <c r="AW83" i="2" l="1"/>
  <c r="AK51" i="2"/>
  <c r="BE97" i="2" l="1"/>
  <c r="AK52" i="2" l="1"/>
  <c r="BA49" i="2"/>
  <c r="BA48" i="2"/>
  <c r="BE119" i="2"/>
  <c r="BE117" i="2"/>
  <c r="BE112" i="2"/>
  <c r="BE105" i="2"/>
  <c r="BE103" i="2"/>
  <c r="BE91" i="2"/>
  <c r="BE89" i="2"/>
  <c r="BE72" i="2"/>
  <c r="BE126" i="2"/>
  <c r="BE125" i="2"/>
  <c r="BE124" i="2"/>
  <c r="BE123" i="2"/>
  <c r="BE122" i="2"/>
  <c r="BE121" i="2"/>
  <c r="BE120" i="2"/>
  <c r="BE118" i="2"/>
  <c r="BE116" i="2"/>
  <c r="BE115" i="2"/>
  <c r="BE114" i="2"/>
  <c r="BE111" i="2"/>
  <c r="BE110" i="2"/>
  <c r="BE109" i="2"/>
  <c r="BE108" i="2"/>
  <c r="BE107" i="2"/>
  <c r="BE106" i="2"/>
  <c r="BE104" i="2"/>
  <c r="BE102" i="2"/>
  <c r="BE101" i="2"/>
  <c r="BE100" i="2"/>
  <c r="BE98" i="2"/>
  <c r="BE96" i="2"/>
  <c r="BE95" i="2"/>
  <c r="BE94" i="2"/>
  <c r="BE93" i="2"/>
  <c r="BE92" i="2"/>
  <c r="BE90" i="2"/>
  <c r="BE88" i="2"/>
  <c r="BE87" i="2"/>
  <c r="BE86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1" i="2"/>
  <c r="BE70" i="2"/>
  <c r="BE69" i="2"/>
  <c r="BE68" i="2"/>
  <c r="BA51" i="2"/>
  <c r="BA50" i="2"/>
  <c r="BA52" i="2" l="1"/>
  <c r="U25" i="2" s="1"/>
  <c r="AG60" i="2"/>
  <c r="I26" i="2"/>
  <c r="AG61" i="2" l="1"/>
  <c r="AO61" i="2" s="1"/>
  <c r="AO60" i="2"/>
</calcChain>
</file>

<file path=xl/sharedStrings.xml><?xml version="1.0" encoding="utf-8"?>
<sst xmlns="http://schemas.openxmlformats.org/spreadsheetml/2006/main" count="284" uniqueCount="159">
  <si>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</si>
  <si>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</si>
  <si>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</si>
  <si>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</si>
  <si>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</si>
  <si>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</si>
  <si>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</si>
  <si>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</si>
  <si>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</si>
  <si>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</si>
  <si>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</si>
  <si>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</si>
  <si>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</si>
  <si>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</si>
  <si>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</si>
  <si>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</si>
  <si>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</si>
  <si>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</si>
  <si>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</si>
  <si>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</si>
  <si>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</si>
  <si>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</si>
  <si>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</si>
  <si>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</si>
  <si>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</si>
  <si>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</si>
  <si>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</si>
  <si>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</si>
  <si>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</si>
  <si>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</si>
  <si>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</si>
  <si>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</si>
  <si>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</si>
  <si>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</si>
  <si>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</si>
  <si>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</si>
  <si>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</si>
  <si>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</si>
  <si>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</si>
  <si>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</si>
  <si>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</si>
  <si>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</si>
  <si>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</si>
  <si>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</si>
  <si>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</si>
  <si>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</si>
  <si>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</si>
  <si>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</si>
  <si>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</si>
  <si>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</si>
  <si>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</si>
  <si>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</si>
  <si>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</si>
  <si>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</si>
  <si>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</si>
  <si>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Збереження та утримання на належному рівні зеленої зони населеного пункту та поліпшення його  екологічних умов</t>
  </si>
  <si>
    <t xml:space="preserve"> Здійснення заходів з запобігання забруднення навколишнього природного середовища неочищеними госппобутовими стоками</t>
  </si>
  <si>
    <t xml:space="preserve"> Придбання обладнання для збирання, транспортування та складування побутових відходів</t>
  </si>
  <si>
    <t>Заходи щодо озеленення території міста</t>
  </si>
  <si>
    <t>Проведення інвентаризації зелених насаджень території загального користування</t>
  </si>
  <si>
    <t>УСЬОГО</t>
  </si>
  <si>
    <t>затрат</t>
  </si>
  <si>
    <t>грн.</t>
  </si>
  <si>
    <t>Кількість дерев, яку потрібно висадити</t>
  </si>
  <si>
    <t>од.</t>
  </si>
  <si>
    <t>Дефектний акт</t>
  </si>
  <si>
    <t>Кількість чагарників, яку потрібно висадити</t>
  </si>
  <si>
    <t>Обсяг газону, який потребує посіву</t>
  </si>
  <si>
    <t>га.</t>
  </si>
  <si>
    <t>Обсяг рокарію, який потребує догляду</t>
  </si>
  <si>
    <t>Кількість квітників, які потребують догляду</t>
  </si>
  <si>
    <t>Обсяг газону, який потребує догляду</t>
  </si>
  <si>
    <t>Кількість самосійних дерев, чагарників (поросль), яка потребує знесення</t>
  </si>
  <si>
    <t>Обсяг видатків на проведення інвентаризації зелених насаджень територій загального користування</t>
  </si>
  <si>
    <t>Площа зелених насаджень, яку необхідно проінвентаризувати</t>
  </si>
  <si>
    <t>Розрахунок</t>
  </si>
  <si>
    <t>Обсяг видатків на придбання обладнання для збирання, транспортування та складування побутових відходів</t>
  </si>
  <si>
    <t>Кількість металевих контейнерів, яку необхідно придбати</t>
  </si>
  <si>
    <t>кв. м.</t>
  </si>
  <si>
    <t>продукту</t>
  </si>
  <si>
    <t>Кількість дерев, яку планується висаджувати</t>
  </si>
  <si>
    <t>Кількість чагарників, які планується висаджувати</t>
  </si>
  <si>
    <t>Обсяг газону, який планується посіяти</t>
  </si>
  <si>
    <t>Кількість квітників, яку планується висадити</t>
  </si>
  <si>
    <t>Обсяг рокарію, який планується доглядати</t>
  </si>
  <si>
    <t>Обсяг квітників, який планується доглядати</t>
  </si>
  <si>
    <t>Обсяг газону, який планується доглядати</t>
  </si>
  <si>
    <t>Кількість самосійних дерев, чагарників (поросль), які планується знести</t>
  </si>
  <si>
    <t>Площа зелених насаджень, на якій планується провести інвентаризацію зелених насаджень</t>
  </si>
  <si>
    <t>Площа рулонного газону, яку планується облаштувати</t>
  </si>
  <si>
    <t>Кількість троянд, яку планується висадити</t>
  </si>
  <si>
    <t>ефективності</t>
  </si>
  <si>
    <t>Середня вартість садіння 1 дерева</t>
  </si>
  <si>
    <t>Середня вартість садіння 1 чагарнику</t>
  </si>
  <si>
    <t>Середня вартість сівби 1га газону</t>
  </si>
  <si>
    <t>Середня вартість садіння 1м² квітника</t>
  </si>
  <si>
    <t>Середня вартість догляду за 1м2 рокарію</t>
  </si>
  <si>
    <t>Середня вартість догляду за1м² квітника</t>
  </si>
  <si>
    <t>Середня вартість догляду за 1га газону</t>
  </si>
  <si>
    <t>Середня вартість знесення самосійних дерев, чагарників (поросль) за 1шт</t>
  </si>
  <si>
    <t>Середній обсяг витрат на одну одиницю площі, на якій проводиться інвентаризація зелених насаджень</t>
  </si>
  <si>
    <t>Середня вартість 1 контейнера</t>
  </si>
  <si>
    <t>Середня вартість  облаштування 1м2 рулонного газону</t>
  </si>
  <si>
    <t>Середня вартість садіння 1 троянди</t>
  </si>
  <si>
    <t>якості</t>
  </si>
  <si>
    <t>Питома вага  кількості дерев, яку заплановано висадити до  кількості дерев, яку потрібно висадити</t>
  </si>
  <si>
    <t>відс.</t>
  </si>
  <si>
    <t>Питома вага  кількості чагарників, яку заплановано висадити до  кількості чагарників, яку потрібно висадити</t>
  </si>
  <si>
    <t>Питома вага обсягу газону, який заплановано посіяти до обсягу газону, який потребує посіву</t>
  </si>
  <si>
    <t>Питома вага  кількості квітників, яку заплановано висадити до  кількості квітників, яку потрібно висадити</t>
  </si>
  <si>
    <t>Питома вага обсягу рокарію, який заплановано  доглядати до обсягу рокарію, який потребує догляду</t>
  </si>
  <si>
    <t>Питома вага обсягу квітників, який заплановано  доглядати до обсягу квітників, який потребує догляду</t>
  </si>
  <si>
    <t>Питома вага обсягу газону, який заплановано  доглядати до обсягу газону, який потребує догляду</t>
  </si>
  <si>
    <t>Питома вага кількості самосійних дерев, чагарників (поросль), яку заплановано  знести  до кількості самосійних дерев, чагарників (поросль), яка потребує  знесення</t>
  </si>
  <si>
    <t>Відсоток площі, на якій планується проведення  інвентаризації зелених насаджень порівняно до обсягу площі, яку необхідно інвентаризувати</t>
  </si>
  <si>
    <t>Питома вага  кількості контейнерів, яку заплановано придбати до кількості контейнерів, яку необхідно придбати</t>
  </si>
  <si>
    <t>Питома вага площі рулонного газону, яку планується облаштувати, до площі газону, яку необхідно облаштувати</t>
  </si>
  <si>
    <t>Питома вага кількості троянд, яку заплановано висадити до кількості троянд , яку потрібно висадити</t>
  </si>
  <si>
    <t>Поліпшення екологічного стану території міста</t>
  </si>
  <si>
    <t>1200000</t>
  </si>
  <si>
    <t>Департамент розвитку інфраструктури міста виконкому Криворізької міської ради</t>
  </si>
  <si>
    <t>Карий І.О.</t>
  </si>
  <si>
    <t>(грн)</t>
  </si>
  <si>
    <t>бюджетної програми місцевого бюджету на 2019  рік</t>
  </si>
  <si>
    <t>1218340</t>
  </si>
  <si>
    <t>Природоохоронні заходи за рахунок цільових фондів</t>
  </si>
  <si>
    <t>1210000</t>
  </si>
  <si>
    <t>0540</t>
  </si>
  <si>
    <t>кв.м</t>
  </si>
  <si>
    <t>кв.м.</t>
  </si>
  <si>
    <t>Наказ</t>
  </si>
  <si>
    <t>Наказ/ розпорядчий документ</t>
  </si>
  <si>
    <t xml:space="preserve">Директор департаменту розвитку інфраструктури міста </t>
  </si>
  <si>
    <t xml:space="preserve">Заступник директора департаменту фінансів </t>
  </si>
  <si>
    <t>А.Осіюк</t>
  </si>
  <si>
    <t>Степанюк Н.М.</t>
  </si>
  <si>
    <t>Новак В.С.</t>
  </si>
  <si>
    <t>Шишов В.О.</t>
  </si>
  <si>
    <t>Рудь І.М.</t>
  </si>
  <si>
    <t>Вініченко Т.В.</t>
  </si>
  <si>
    <t xml:space="preserve">Рішення міської ради від 26.12.2018 №3288 "Про затвердження переліку природоохоронних заходів на 2019 рік, що фінансуватимуться за рахунок коштів міського фонду охорони навколишнього природного середовища" </t>
  </si>
  <si>
    <t xml:space="preserve"> Рішення міської ради від 26.12.2018 №3274 "Про міський бюджет на 2019 рік"</t>
  </si>
  <si>
    <t xml:space="preserve"> Конституція України.																	_x000D_
 Бюджетний кодекс України.																	_x000D_
 Закон України “Про Державний бюджет України на 2019 рік”.
 Закон України “Про місцеве самоврядування в Україні” від 21.05.1997 р. №280/97-ВР (зі змінами)																	._x000D_
 Закон України "Про охорону навколишнього природного середовища" від 25.06.1991р. №1264-XII (зі змінами).																	_x000D_
Постанова Кабінету Міністрів України «Про затвердження переліку видів діяльності, що належать до природоохоронних заходів» від   17.09.1996 №1147 (зі змінами)															
Рішення сесії Криворізької міської ради "Про затвердження Міської програми вирішення екологічних проблем Кривбасу та поліпшення стану навколишнього природного середовища на 2016 - 2025 роки" від 28.09.2016р. №901 (зі змінами)																	_x000D_.
Рішення сесії Криворізької міської ради "Про затвердження переліку природоохоронних заходів на 2019 рік, що фінансуватимуться за рахунок коштів міського фонду охорони навколишнього природного середовища" від 26.12.2018 №3288.
Рішення Криворізької міської ради "Про міський бюджет на 2019 рік"_x000D_ від 26.12.2018 №3274.
Наказ МФУ від 26.08.2014 №836  "Про деякі питання запровадження програмно-цільового методу складання та виконання місцевих бюджетів" (зі змінами).</t>
  </si>
  <si>
    <t>Департаменту розвитку інфрастраструктури міста виконкому Криворізької міської ради</t>
  </si>
  <si>
    <t>Департаменту фінансів виконкому Криворізької міської ради</t>
  </si>
  <si>
    <t>Забезпечення проведення інвентаризації зелених насаджень територій загального користування</t>
  </si>
  <si>
    <t>Забезпечення санітарної очистки території</t>
  </si>
  <si>
    <t>"Міська програма вирішення екологічних проблем Кривбасу та поліпшення стану навколишнього природного середовища на 2016 - 2025 роки"</t>
  </si>
  <si>
    <t>Обсяг видатків на озеленення території міста</t>
  </si>
  <si>
    <t>Площа рулонного газону, яку потрібно облаштувати</t>
  </si>
  <si>
    <t>Обсяг квітників, яку необхідно висадити</t>
  </si>
  <si>
    <t>Обсяг видатків на будівництво та  реконструкцію каналізаційних мереж і споруд на них</t>
  </si>
  <si>
    <t>Будівництво та реконструкція каналізаційних мереж і споруд на них</t>
  </si>
  <si>
    <t>Кількість металевих контейнерів, яку планується придбати</t>
  </si>
  <si>
    <t>Кількість об'єктів, на яких планується проведення будівництва та реконструкції</t>
  </si>
  <si>
    <t>Кількість об'єктів, на яких необхідно проведення будівництва та реконструкції</t>
  </si>
  <si>
    <t>Середня вартість 1 об'єкту будівництва та реконструкції</t>
  </si>
  <si>
    <t>Питома вага кількості об'єктів, на яких необхідно проведення будівництва та рекострукції , до кількості об'єктів,  на яких планується  проведення будівництва та рекострукції</t>
  </si>
  <si>
    <r>
      <rPr>
        <u/>
        <sz val="10"/>
        <rFont val="Times New Roman"/>
        <family val="1"/>
        <charset val="204"/>
      </rPr>
      <t>30.01.2019р.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4/12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</si>
</sst>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3" xfId="0" quotePrefix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0"/>
  <sheetViews>
    <sheetView tabSelected="1" topLeftCell="A5" zoomScaleNormal="100" zoomScaleSheetLayoutView="100" workbookViewId="0">
      <selection activeCell="AC23" sqref="AC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115" t="s">
        <v>53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65" ht="15.95" customHeight="1" x14ac:dyDescent="0.2"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O3" s="48" t="s">
        <v>0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32.1" customHeight="1" x14ac:dyDescent="0.2">
      <c r="AO4" s="48" t="s">
        <v>131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5" ht="15.75" customHeight="1" x14ac:dyDescent="0.2">
      <c r="AO5" s="116" t="s">
        <v>143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5" ht="12.75" customHeight="1" x14ac:dyDescent="0.2">
      <c r="AO6" s="123" t="s">
        <v>27</v>
      </c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5" ht="17.25" customHeight="1" x14ac:dyDescent="0.2"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8"/>
      <c r="BH7" s="18"/>
      <c r="BI7" s="18"/>
      <c r="BJ7" s="18"/>
      <c r="BK7" s="18"/>
      <c r="BL7" s="18"/>
      <c r="BM7" s="2"/>
    </row>
    <row r="8" spans="1:65" ht="21.95" customHeight="1" x14ac:dyDescent="0.2">
      <c r="AO8" s="28" t="s">
        <v>130</v>
      </c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18"/>
      <c r="BH8" s="18"/>
      <c r="BI8" s="18"/>
      <c r="BJ8" s="18"/>
      <c r="BK8" s="18"/>
      <c r="BL8" s="18"/>
    </row>
    <row r="9" spans="1:65" ht="15.95" customHeight="1" x14ac:dyDescent="0.2">
      <c r="AO9" s="128" t="s">
        <v>144</v>
      </c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5" ht="15.95" customHeight="1" x14ac:dyDescent="0.2">
      <c r="AO10" s="124" t="s">
        <v>1</v>
      </c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5" ht="12.75" customHeight="1" x14ac:dyDescent="0.2">
      <c r="AO11" s="122" t="s">
        <v>158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8"/>
      <c r="BH11" s="18"/>
      <c r="BI11" s="18"/>
      <c r="BJ11" s="18"/>
      <c r="BK11" s="18"/>
      <c r="BL11" s="18"/>
    </row>
    <row r="12" spans="1:65" x14ac:dyDescent="0.2"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7"/>
      <c r="BH12" s="17"/>
      <c r="BI12" s="17"/>
      <c r="BJ12" s="17"/>
      <c r="BK12" s="17"/>
      <c r="BL12" s="17"/>
    </row>
    <row r="13" spans="1:65" ht="15.75" customHeight="1" x14ac:dyDescent="0.2">
      <c r="A13" s="125" t="s">
        <v>28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65" ht="15.75" customHeight="1" x14ac:dyDescent="0.2">
      <c r="A14" s="125" t="s">
        <v>123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s="23" customFormat="1" ht="27.95" customHeight="1" x14ac:dyDescent="0.25">
      <c r="A16" s="82">
        <v>1</v>
      </c>
      <c r="B16" s="82"/>
      <c r="C16" s="21"/>
      <c r="D16" s="83" t="s">
        <v>119</v>
      </c>
      <c r="E16" s="84"/>
      <c r="F16" s="84"/>
      <c r="G16" s="84"/>
      <c r="H16" s="84"/>
      <c r="I16" s="84"/>
      <c r="J16" s="84"/>
      <c r="K16" s="21"/>
      <c r="L16" s="85" t="s">
        <v>120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64" ht="15.95" customHeight="1" x14ac:dyDescent="0.2">
      <c r="A17" s="9"/>
      <c r="B17" s="9"/>
      <c r="C17" s="9"/>
      <c r="D17" s="87" t="s">
        <v>29</v>
      </c>
      <c r="E17" s="87"/>
      <c r="F17" s="87"/>
      <c r="G17" s="87"/>
      <c r="H17" s="87"/>
      <c r="I17" s="87"/>
      <c r="J17" s="87"/>
      <c r="K17" s="9"/>
      <c r="L17" s="52" t="s">
        <v>2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s="23" customFormat="1" ht="27.95" customHeight="1" x14ac:dyDescent="0.25">
      <c r="A19" s="82" t="s">
        <v>9</v>
      </c>
      <c r="B19" s="82"/>
      <c r="C19" s="21"/>
      <c r="D19" s="83" t="s">
        <v>126</v>
      </c>
      <c r="E19" s="84"/>
      <c r="F19" s="84"/>
      <c r="G19" s="84"/>
      <c r="H19" s="84"/>
      <c r="I19" s="84"/>
      <c r="J19" s="84"/>
      <c r="K19" s="21"/>
      <c r="L19" s="85" t="s">
        <v>120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64" ht="15.95" customHeight="1" x14ac:dyDescent="0.2">
      <c r="A20" s="9"/>
      <c r="B20" s="9"/>
      <c r="C20" s="9"/>
      <c r="D20" s="87" t="s">
        <v>29</v>
      </c>
      <c r="E20" s="87"/>
      <c r="F20" s="87"/>
      <c r="G20" s="87"/>
      <c r="H20" s="87"/>
      <c r="I20" s="87"/>
      <c r="J20" s="87"/>
      <c r="K20" s="9"/>
      <c r="L20" s="52" t="s">
        <v>3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s="23" customFormat="1" ht="27.95" customHeight="1" x14ac:dyDescent="0.25">
      <c r="A22" s="82">
        <v>3</v>
      </c>
      <c r="B22" s="82"/>
      <c r="C22" s="21"/>
      <c r="D22" s="83" t="s">
        <v>124</v>
      </c>
      <c r="E22" s="84"/>
      <c r="F22" s="84"/>
      <c r="G22" s="84"/>
      <c r="H22" s="84"/>
      <c r="I22" s="84"/>
      <c r="J22" s="84"/>
      <c r="K22" s="21"/>
      <c r="L22" s="83" t="s">
        <v>127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 t="s">
        <v>125</v>
      </c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</row>
    <row r="23" spans="1:64" ht="20.100000000000001" customHeight="1" x14ac:dyDescent="0.2">
      <c r="A23" s="9"/>
      <c r="B23" s="9"/>
      <c r="C23" s="9"/>
      <c r="D23" s="77" t="s">
        <v>29</v>
      </c>
      <c r="E23" s="77"/>
      <c r="F23" s="77"/>
      <c r="G23" s="77"/>
      <c r="H23" s="77"/>
      <c r="I23" s="77"/>
      <c r="J23" s="77"/>
      <c r="K23" s="9"/>
      <c r="L23" s="52" t="s">
        <v>30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 t="s">
        <v>4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126" t="s">
        <v>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88">
        <f>BA52</f>
        <v>57748200</v>
      </c>
      <c r="V25" s="88"/>
      <c r="W25" s="88"/>
      <c r="X25" s="88"/>
      <c r="Y25" s="88"/>
      <c r="Z25" s="88"/>
      <c r="AA25" s="88"/>
      <c r="AB25" s="88"/>
      <c r="AC25" s="88"/>
      <c r="AD25" s="88"/>
      <c r="AE25" s="89" t="s">
        <v>33</v>
      </c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8">
        <v>0</v>
      </c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48" t="s">
        <v>32</v>
      </c>
      <c r="BE25" s="48"/>
      <c r="BF25" s="48"/>
      <c r="BG25" s="48"/>
      <c r="BH25" s="48"/>
      <c r="BI25" s="48"/>
      <c r="BJ25" s="48"/>
      <c r="BK25" s="48"/>
      <c r="BL25" s="48"/>
    </row>
    <row r="26" spans="1:64" ht="24.95" customHeight="1" x14ac:dyDescent="0.2">
      <c r="A26" s="48" t="s">
        <v>31</v>
      </c>
      <c r="B26" s="48"/>
      <c r="C26" s="48"/>
      <c r="D26" s="48"/>
      <c r="E26" s="48"/>
      <c r="F26" s="48"/>
      <c r="G26" s="48"/>
      <c r="H26" s="48"/>
      <c r="I26" s="88">
        <f>AK52</f>
        <v>57748200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48" t="s">
        <v>35</v>
      </c>
      <c r="U26" s="48"/>
      <c r="V26" s="48"/>
      <c r="W26" s="4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28" t="s">
        <v>34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64" ht="200.25" customHeight="1" x14ac:dyDescent="0.2">
      <c r="A29" s="67" t="s">
        <v>142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64" ht="12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8" t="s">
        <v>36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69" t="s">
        <v>118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8" t="s">
        <v>37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27.75" customHeight="1" x14ac:dyDescent="0.2">
      <c r="A34" s="71" t="s">
        <v>45</v>
      </c>
      <c r="B34" s="71"/>
      <c r="C34" s="71"/>
      <c r="D34" s="71"/>
      <c r="E34" s="71"/>
      <c r="F34" s="71"/>
      <c r="G34" s="72" t="s">
        <v>38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5.75" x14ac:dyDescent="0.2">
      <c r="A35" s="27">
        <v>1</v>
      </c>
      <c r="B35" s="27"/>
      <c r="C35" s="27"/>
      <c r="D35" s="27"/>
      <c r="E35" s="27"/>
      <c r="F35" s="27"/>
      <c r="G35" s="72">
        <v>2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0.5" hidden="1" customHeight="1" x14ac:dyDescent="0.2">
      <c r="A36" s="57" t="s">
        <v>13</v>
      </c>
      <c r="B36" s="57"/>
      <c r="C36" s="57"/>
      <c r="D36" s="57"/>
      <c r="E36" s="57"/>
      <c r="F36" s="57"/>
      <c r="G36" s="44" t="s">
        <v>14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18</v>
      </c>
    </row>
    <row r="37" spans="1:79" ht="12.75" customHeight="1" x14ac:dyDescent="0.2">
      <c r="A37" s="57">
        <v>1</v>
      </c>
      <c r="B37" s="57"/>
      <c r="C37" s="57"/>
      <c r="D37" s="57"/>
      <c r="E37" s="57"/>
      <c r="F37" s="57"/>
      <c r="G37" s="49" t="s">
        <v>55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  <c r="CA37" s="1" t="s">
        <v>19</v>
      </c>
    </row>
    <row r="38" spans="1:79" ht="12.75" customHeight="1" x14ac:dyDescent="0.2">
      <c r="A38" s="57">
        <v>2</v>
      </c>
      <c r="B38" s="57"/>
      <c r="C38" s="57"/>
      <c r="D38" s="57"/>
      <c r="E38" s="57"/>
      <c r="F38" s="57"/>
      <c r="G38" s="49" t="s">
        <v>145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2.75" customHeight="1" x14ac:dyDescent="0.2">
      <c r="A39" s="57">
        <v>3</v>
      </c>
      <c r="B39" s="57"/>
      <c r="C39" s="57"/>
      <c r="D39" s="57"/>
      <c r="E39" s="57"/>
      <c r="F39" s="57"/>
      <c r="G39" s="49" t="s">
        <v>146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2.75" customHeight="1" x14ac:dyDescent="0.2">
      <c r="A40" s="57">
        <v>4</v>
      </c>
      <c r="B40" s="57"/>
      <c r="C40" s="57"/>
      <c r="D40" s="57"/>
      <c r="E40" s="57"/>
      <c r="F40" s="57"/>
      <c r="G40" s="49" t="s">
        <v>56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7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79" ht="15.75" customHeight="1" x14ac:dyDescent="0.2">
      <c r="A42" s="28" t="s">
        <v>39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" customHeight="1" x14ac:dyDescent="0.2">
      <c r="A43" s="75" t="s">
        <v>122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"/>
      <c r="BJ43" s="7"/>
      <c r="BK43" s="7"/>
      <c r="BL43" s="7"/>
    </row>
    <row r="44" spans="1:79" ht="15.95" customHeight="1" x14ac:dyDescent="0.2">
      <c r="A44" s="27" t="s">
        <v>45</v>
      </c>
      <c r="B44" s="27"/>
      <c r="C44" s="27"/>
      <c r="D44" s="76" t="s">
        <v>42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27" t="s">
        <v>46</v>
      </c>
      <c r="AD44" s="27"/>
      <c r="AE44" s="27"/>
      <c r="AF44" s="27"/>
      <c r="AG44" s="27"/>
      <c r="AH44" s="27"/>
      <c r="AI44" s="27"/>
      <c r="AJ44" s="27"/>
      <c r="AK44" s="27" t="s">
        <v>47</v>
      </c>
      <c r="AL44" s="27"/>
      <c r="AM44" s="27"/>
      <c r="AN44" s="27"/>
      <c r="AO44" s="27"/>
      <c r="AP44" s="27"/>
      <c r="AQ44" s="27"/>
      <c r="AR44" s="27"/>
      <c r="AS44" s="27" t="s">
        <v>43</v>
      </c>
      <c r="AT44" s="27"/>
      <c r="AU44" s="27"/>
      <c r="AV44" s="27"/>
      <c r="AW44" s="27"/>
      <c r="AX44" s="27"/>
      <c r="AY44" s="27"/>
      <c r="AZ44" s="27"/>
      <c r="BA44" s="27" t="s">
        <v>44</v>
      </c>
      <c r="BB44" s="27"/>
      <c r="BC44" s="27"/>
      <c r="BD44" s="27"/>
      <c r="BE44" s="27"/>
      <c r="BF44" s="27"/>
      <c r="BG44" s="27"/>
      <c r="BH44" s="27"/>
    </row>
    <row r="45" spans="1:79" ht="29.1" customHeight="1" x14ac:dyDescent="0.2">
      <c r="A45" s="27"/>
      <c r="B45" s="27"/>
      <c r="C45" s="27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</row>
    <row r="46" spans="1:79" ht="15.75" x14ac:dyDescent="0.2">
      <c r="A46" s="27">
        <v>1</v>
      </c>
      <c r="B46" s="27"/>
      <c r="C46" s="27"/>
      <c r="D46" s="24">
        <v>2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6"/>
      <c r="AC46" s="27">
        <v>3</v>
      </c>
      <c r="AD46" s="27"/>
      <c r="AE46" s="27"/>
      <c r="AF46" s="27"/>
      <c r="AG46" s="27"/>
      <c r="AH46" s="27"/>
      <c r="AI46" s="27"/>
      <c r="AJ46" s="27"/>
      <c r="AK46" s="27">
        <v>4</v>
      </c>
      <c r="AL46" s="27"/>
      <c r="AM46" s="27"/>
      <c r="AN46" s="27"/>
      <c r="AO46" s="27"/>
      <c r="AP46" s="27"/>
      <c r="AQ46" s="27"/>
      <c r="AR46" s="27"/>
      <c r="AS46" s="27">
        <v>5</v>
      </c>
      <c r="AT46" s="27"/>
      <c r="AU46" s="27"/>
      <c r="AV46" s="27"/>
      <c r="AW46" s="27"/>
      <c r="AX46" s="27"/>
      <c r="AY46" s="27"/>
      <c r="AZ46" s="27"/>
      <c r="BA46" s="27">
        <v>6</v>
      </c>
      <c r="BB46" s="27"/>
      <c r="BC46" s="27"/>
      <c r="BD46" s="27"/>
      <c r="BE46" s="27"/>
      <c r="BF46" s="27"/>
      <c r="BG46" s="27"/>
      <c r="BH46" s="27"/>
    </row>
    <row r="47" spans="1:79" s="5" customFormat="1" hidden="1" x14ac:dyDescent="0.2">
      <c r="A47" s="57" t="s">
        <v>13</v>
      </c>
      <c r="B47" s="57"/>
      <c r="C47" s="57"/>
      <c r="D47" s="64" t="s">
        <v>14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31" t="s">
        <v>15</v>
      </c>
      <c r="AD47" s="31"/>
      <c r="AE47" s="31"/>
      <c r="AF47" s="31"/>
      <c r="AG47" s="31"/>
      <c r="AH47" s="31"/>
      <c r="AI47" s="31"/>
      <c r="AJ47" s="31"/>
      <c r="AK47" s="31" t="s">
        <v>16</v>
      </c>
      <c r="AL47" s="31"/>
      <c r="AM47" s="31"/>
      <c r="AN47" s="31"/>
      <c r="AO47" s="31"/>
      <c r="AP47" s="31"/>
      <c r="AQ47" s="31"/>
      <c r="AR47" s="31"/>
      <c r="AS47" s="63" t="s">
        <v>40</v>
      </c>
      <c r="AT47" s="31"/>
      <c r="AU47" s="31"/>
      <c r="AV47" s="31"/>
      <c r="AW47" s="31"/>
      <c r="AX47" s="31"/>
      <c r="AY47" s="31"/>
      <c r="AZ47" s="31"/>
      <c r="BA47" s="63" t="s">
        <v>41</v>
      </c>
      <c r="BB47" s="31"/>
      <c r="BC47" s="31"/>
      <c r="BD47" s="31"/>
      <c r="BE47" s="31"/>
      <c r="BF47" s="31"/>
      <c r="BG47" s="31"/>
      <c r="BH47" s="31"/>
      <c r="CA47" s="5" t="s">
        <v>20</v>
      </c>
    </row>
    <row r="48" spans="1:79" s="20" customFormat="1" x14ac:dyDescent="0.2">
      <c r="A48" s="64">
        <v>1</v>
      </c>
      <c r="B48" s="65"/>
      <c r="C48" s="66"/>
      <c r="D48" s="49" t="s">
        <v>58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7">
        <v>0</v>
      </c>
      <c r="AD48" s="47"/>
      <c r="AE48" s="47"/>
      <c r="AF48" s="47"/>
      <c r="AG48" s="47"/>
      <c r="AH48" s="47"/>
      <c r="AI48" s="47"/>
      <c r="AJ48" s="47"/>
      <c r="AK48" s="47">
        <v>31368200</v>
      </c>
      <c r="AL48" s="47"/>
      <c r="AM48" s="47"/>
      <c r="AN48" s="47"/>
      <c r="AO48" s="47"/>
      <c r="AP48" s="47"/>
      <c r="AQ48" s="47"/>
      <c r="AR48" s="47"/>
      <c r="AS48" s="47">
        <v>0</v>
      </c>
      <c r="AT48" s="47"/>
      <c r="AU48" s="47"/>
      <c r="AV48" s="47"/>
      <c r="AW48" s="47"/>
      <c r="AX48" s="47"/>
      <c r="AY48" s="47"/>
      <c r="AZ48" s="47"/>
      <c r="BA48" s="47">
        <f>AC48+AK48</f>
        <v>31368200</v>
      </c>
      <c r="BB48" s="47"/>
      <c r="BC48" s="47"/>
      <c r="BD48" s="47"/>
      <c r="BE48" s="47"/>
      <c r="BF48" s="47"/>
      <c r="BG48" s="47"/>
      <c r="BH48" s="47"/>
    </row>
    <row r="49" spans="1:79" s="20" customFormat="1" ht="12.75" customHeight="1" x14ac:dyDescent="0.2">
      <c r="A49" s="64">
        <v>2</v>
      </c>
      <c r="B49" s="65"/>
      <c r="C49" s="66"/>
      <c r="D49" s="49" t="s">
        <v>59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117">
        <v>0</v>
      </c>
      <c r="AD49" s="118"/>
      <c r="AE49" s="118"/>
      <c r="AF49" s="118"/>
      <c r="AG49" s="118"/>
      <c r="AH49" s="118"/>
      <c r="AI49" s="118"/>
      <c r="AJ49" s="119"/>
      <c r="AK49" s="117">
        <v>190000</v>
      </c>
      <c r="AL49" s="118"/>
      <c r="AM49" s="118"/>
      <c r="AN49" s="118"/>
      <c r="AO49" s="118"/>
      <c r="AP49" s="118"/>
      <c r="AQ49" s="118"/>
      <c r="AR49" s="119"/>
      <c r="AS49" s="117">
        <v>0</v>
      </c>
      <c r="AT49" s="118"/>
      <c r="AU49" s="118"/>
      <c r="AV49" s="118"/>
      <c r="AW49" s="118"/>
      <c r="AX49" s="118"/>
      <c r="AY49" s="118"/>
      <c r="AZ49" s="119"/>
      <c r="BA49" s="117">
        <f>AC49+AK49</f>
        <v>190000</v>
      </c>
      <c r="BB49" s="118"/>
      <c r="BC49" s="118"/>
      <c r="BD49" s="118"/>
      <c r="BE49" s="118"/>
      <c r="BF49" s="118"/>
      <c r="BG49" s="118"/>
      <c r="BH49" s="119"/>
    </row>
    <row r="50" spans="1:79" ht="25.5" customHeight="1" x14ac:dyDescent="0.2">
      <c r="A50" s="57">
        <v>3</v>
      </c>
      <c r="B50" s="57"/>
      <c r="C50" s="57"/>
      <c r="D50" s="49" t="s">
        <v>57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3200000</v>
      </c>
      <c r="AL50" s="47"/>
      <c r="AM50" s="47"/>
      <c r="AN50" s="47"/>
      <c r="AO50" s="47"/>
      <c r="AP50" s="47"/>
      <c r="AQ50" s="47"/>
      <c r="AR50" s="47"/>
      <c r="AS50" s="47">
        <v>0</v>
      </c>
      <c r="AT50" s="47"/>
      <c r="AU50" s="47"/>
      <c r="AV50" s="47"/>
      <c r="AW50" s="47"/>
      <c r="AX50" s="47"/>
      <c r="AY50" s="47"/>
      <c r="AZ50" s="47"/>
      <c r="BA50" s="47">
        <f>AC50+AK50</f>
        <v>3200000</v>
      </c>
      <c r="BB50" s="47"/>
      <c r="BC50" s="47"/>
      <c r="BD50" s="47"/>
      <c r="BE50" s="47"/>
      <c r="BF50" s="47"/>
      <c r="BG50" s="47"/>
      <c r="BH50" s="47"/>
      <c r="CA50" s="1" t="s">
        <v>21</v>
      </c>
    </row>
    <row r="51" spans="1:79" ht="12.75" customHeight="1" x14ac:dyDescent="0.2">
      <c r="A51" s="57">
        <v>4</v>
      </c>
      <c r="B51" s="57"/>
      <c r="C51" s="57"/>
      <c r="D51" s="49" t="s">
        <v>152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7">
        <v>0</v>
      </c>
      <c r="AD51" s="47"/>
      <c r="AE51" s="47"/>
      <c r="AF51" s="47"/>
      <c r="AG51" s="47"/>
      <c r="AH51" s="47"/>
      <c r="AI51" s="47"/>
      <c r="AJ51" s="47"/>
      <c r="AK51" s="47">
        <f>15890000+7100000</f>
        <v>22990000</v>
      </c>
      <c r="AL51" s="47"/>
      <c r="AM51" s="47"/>
      <c r="AN51" s="47"/>
      <c r="AO51" s="47"/>
      <c r="AP51" s="47"/>
      <c r="AQ51" s="47"/>
      <c r="AR51" s="47"/>
      <c r="AS51" s="47">
        <v>0</v>
      </c>
      <c r="AT51" s="47"/>
      <c r="AU51" s="47"/>
      <c r="AV51" s="47"/>
      <c r="AW51" s="47"/>
      <c r="AX51" s="47"/>
      <c r="AY51" s="47"/>
      <c r="AZ51" s="47"/>
      <c r="BA51" s="47">
        <f>AC51+AK51</f>
        <v>22990000</v>
      </c>
      <c r="BB51" s="47"/>
      <c r="BC51" s="47"/>
      <c r="BD51" s="47"/>
      <c r="BE51" s="47"/>
      <c r="BF51" s="47"/>
      <c r="BG51" s="47"/>
      <c r="BH51" s="47"/>
    </row>
    <row r="52" spans="1:79" s="5" customFormat="1" x14ac:dyDescent="0.2">
      <c r="A52" s="40"/>
      <c r="B52" s="40"/>
      <c r="C52" s="40"/>
      <c r="D52" s="32" t="s">
        <v>60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  <c r="AC52" s="30">
        <v>0</v>
      </c>
      <c r="AD52" s="30"/>
      <c r="AE52" s="30"/>
      <c r="AF52" s="30"/>
      <c r="AG52" s="30"/>
      <c r="AH52" s="30"/>
      <c r="AI52" s="30"/>
      <c r="AJ52" s="30"/>
      <c r="AK52" s="30">
        <f>AK48+AK49+AK50+AK51</f>
        <v>57748200</v>
      </c>
      <c r="AL52" s="30"/>
      <c r="AM52" s="30"/>
      <c r="AN52" s="30"/>
      <c r="AO52" s="30"/>
      <c r="AP52" s="30"/>
      <c r="AQ52" s="30"/>
      <c r="AR52" s="30"/>
      <c r="AS52" s="30">
        <v>0</v>
      </c>
      <c r="AT52" s="30"/>
      <c r="AU52" s="30"/>
      <c r="AV52" s="30"/>
      <c r="AW52" s="30"/>
      <c r="AX52" s="30"/>
      <c r="AY52" s="30"/>
      <c r="AZ52" s="30"/>
      <c r="BA52" s="30">
        <f>AC52+AK52</f>
        <v>57748200</v>
      </c>
      <c r="BB52" s="30"/>
      <c r="BC52" s="30"/>
      <c r="BD52" s="30"/>
      <c r="BE52" s="30"/>
      <c r="BF52" s="30"/>
      <c r="BG52" s="30"/>
      <c r="BH52" s="30"/>
    </row>
    <row r="54" spans="1:79" ht="15.75" customHeight="1" x14ac:dyDescent="0.2">
      <c r="A54" s="28" t="s">
        <v>48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" customHeight="1" x14ac:dyDescent="0.2">
      <c r="A55" s="29" t="s">
        <v>122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79" ht="15.95" customHeight="1" x14ac:dyDescent="0.2">
      <c r="A56" s="76" t="s">
        <v>10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8"/>
      <c r="Y56" s="27" t="s">
        <v>46</v>
      </c>
      <c r="Z56" s="27"/>
      <c r="AA56" s="27"/>
      <c r="AB56" s="27"/>
      <c r="AC56" s="27"/>
      <c r="AD56" s="27"/>
      <c r="AE56" s="27"/>
      <c r="AF56" s="27"/>
      <c r="AG56" s="27" t="s">
        <v>47</v>
      </c>
      <c r="AH56" s="27"/>
      <c r="AI56" s="27"/>
      <c r="AJ56" s="27"/>
      <c r="AK56" s="27"/>
      <c r="AL56" s="27"/>
      <c r="AM56" s="27"/>
      <c r="AN56" s="27"/>
      <c r="AO56" s="27" t="s">
        <v>44</v>
      </c>
      <c r="AP56" s="27"/>
      <c r="AQ56" s="27"/>
      <c r="AR56" s="27"/>
      <c r="AS56" s="27"/>
      <c r="AT56" s="27"/>
      <c r="AU56" s="27"/>
      <c r="AV56" s="27"/>
    </row>
    <row r="57" spans="1:79" ht="29.1" customHeight="1" x14ac:dyDescent="0.2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1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79" ht="15.95" customHeight="1" x14ac:dyDescent="0.2">
      <c r="A58" s="24">
        <v>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/>
      <c r="Y58" s="27">
        <v>2</v>
      </c>
      <c r="Z58" s="27"/>
      <c r="AA58" s="27"/>
      <c r="AB58" s="27"/>
      <c r="AC58" s="27"/>
      <c r="AD58" s="27"/>
      <c r="AE58" s="27"/>
      <c r="AF58" s="27"/>
      <c r="AG58" s="27">
        <v>3</v>
      </c>
      <c r="AH58" s="27"/>
      <c r="AI58" s="27"/>
      <c r="AJ58" s="27"/>
      <c r="AK58" s="27"/>
      <c r="AL58" s="27"/>
      <c r="AM58" s="27"/>
      <c r="AN58" s="27"/>
      <c r="AO58" s="27">
        <v>4</v>
      </c>
      <c r="AP58" s="27"/>
      <c r="AQ58" s="27"/>
      <c r="AR58" s="27"/>
      <c r="AS58" s="27"/>
      <c r="AT58" s="27"/>
      <c r="AU58" s="27"/>
      <c r="AV58" s="27"/>
    </row>
    <row r="59" spans="1:79" ht="12.75" hidden="1" customHeight="1" x14ac:dyDescent="0.2">
      <c r="A59" s="44" t="s">
        <v>14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  <c r="Y59" s="31" t="s">
        <v>15</v>
      </c>
      <c r="Z59" s="31"/>
      <c r="AA59" s="31"/>
      <c r="AB59" s="31"/>
      <c r="AC59" s="31"/>
      <c r="AD59" s="31"/>
      <c r="AE59" s="31"/>
      <c r="AF59" s="31"/>
      <c r="AG59" s="31" t="s">
        <v>16</v>
      </c>
      <c r="AH59" s="31"/>
      <c r="AI59" s="31"/>
      <c r="AJ59" s="31"/>
      <c r="AK59" s="31"/>
      <c r="AL59" s="31"/>
      <c r="AM59" s="31"/>
      <c r="AN59" s="31"/>
      <c r="AO59" s="31" t="s">
        <v>17</v>
      </c>
      <c r="AP59" s="31"/>
      <c r="AQ59" s="31"/>
      <c r="AR59" s="31"/>
      <c r="AS59" s="31"/>
      <c r="AT59" s="31"/>
      <c r="AU59" s="31"/>
      <c r="AV59" s="31"/>
      <c r="CA59" s="1" t="s">
        <v>22</v>
      </c>
    </row>
    <row r="60" spans="1:79" ht="32.25" customHeight="1" x14ac:dyDescent="0.2">
      <c r="A60" s="49" t="s">
        <v>147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/>
      <c r="Y60" s="47">
        <v>0</v>
      </c>
      <c r="Z60" s="47"/>
      <c r="AA60" s="47"/>
      <c r="AB60" s="47"/>
      <c r="AC60" s="47"/>
      <c r="AD60" s="47"/>
      <c r="AE60" s="47"/>
      <c r="AF60" s="47"/>
      <c r="AG60" s="47">
        <f>AK52</f>
        <v>57748200</v>
      </c>
      <c r="AH60" s="47"/>
      <c r="AI60" s="47"/>
      <c r="AJ60" s="47"/>
      <c r="AK60" s="47"/>
      <c r="AL60" s="47"/>
      <c r="AM60" s="47"/>
      <c r="AN60" s="47"/>
      <c r="AO60" s="47">
        <f>Y60+AG60</f>
        <v>57748200</v>
      </c>
      <c r="AP60" s="47"/>
      <c r="AQ60" s="47"/>
      <c r="AR60" s="47"/>
      <c r="AS60" s="47"/>
      <c r="AT60" s="47"/>
      <c r="AU60" s="47"/>
      <c r="AV60" s="47"/>
      <c r="CA60" s="1" t="s">
        <v>23</v>
      </c>
    </row>
    <row r="61" spans="1:79" s="5" customFormat="1" ht="12.75" customHeight="1" x14ac:dyDescent="0.2">
      <c r="A61" s="32" t="s">
        <v>44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0">
        <v>0</v>
      </c>
      <c r="Z61" s="30"/>
      <c r="AA61" s="30"/>
      <c r="AB61" s="30"/>
      <c r="AC61" s="30"/>
      <c r="AD61" s="30"/>
      <c r="AE61" s="30"/>
      <c r="AF61" s="30"/>
      <c r="AG61" s="30">
        <f>AG60</f>
        <v>57748200</v>
      </c>
      <c r="AH61" s="30"/>
      <c r="AI61" s="30"/>
      <c r="AJ61" s="30"/>
      <c r="AK61" s="30"/>
      <c r="AL61" s="30"/>
      <c r="AM61" s="30"/>
      <c r="AN61" s="30"/>
      <c r="AO61" s="30">
        <f>Y61+AG61</f>
        <v>57748200</v>
      </c>
      <c r="AP61" s="30"/>
      <c r="AQ61" s="30"/>
      <c r="AR61" s="30"/>
      <c r="AS61" s="30"/>
      <c r="AT61" s="30"/>
      <c r="AU61" s="30"/>
      <c r="AV61" s="30"/>
    </row>
    <row r="63" spans="1:79" ht="15.75" customHeight="1" x14ac:dyDescent="0.2">
      <c r="A63" s="48" t="s">
        <v>49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30" customHeight="1" x14ac:dyDescent="0.2">
      <c r="A64" s="27" t="s">
        <v>45</v>
      </c>
      <c r="B64" s="27"/>
      <c r="C64" s="27"/>
      <c r="D64" s="27"/>
      <c r="E64" s="27"/>
      <c r="F64" s="27"/>
      <c r="G64" s="24" t="s">
        <v>50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7" t="s">
        <v>7</v>
      </c>
      <c r="AA64" s="27"/>
      <c r="AB64" s="27"/>
      <c r="AC64" s="27"/>
      <c r="AD64" s="27"/>
      <c r="AE64" s="27" t="s">
        <v>6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4" t="s">
        <v>46</v>
      </c>
      <c r="AP64" s="25"/>
      <c r="AQ64" s="25"/>
      <c r="AR64" s="25"/>
      <c r="AS64" s="25"/>
      <c r="AT64" s="25"/>
      <c r="AU64" s="25"/>
      <c r="AV64" s="26"/>
      <c r="AW64" s="24" t="s">
        <v>47</v>
      </c>
      <c r="AX64" s="25"/>
      <c r="AY64" s="25"/>
      <c r="AZ64" s="25"/>
      <c r="BA64" s="25"/>
      <c r="BB64" s="25"/>
      <c r="BC64" s="25"/>
      <c r="BD64" s="26"/>
      <c r="BE64" s="24" t="s">
        <v>44</v>
      </c>
      <c r="BF64" s="25"/>
      <c r="BG64" s="25"/>
      <c r="BH64" s="25"/>
      <c r="BI64" s="25"/>
      <c r="BJ64" s="25"/>
      <c r="BK64" s="25"/>
      <c r="BL64" s="26"/>
    </row>
    <row r="65" spans="1:79" ht="15.75" customHeight="1" x14ac:dyDescent="0.2">
      <c r="A65" s="27">
        <v>1</v>
      </c>
      <c r="B65" s="27"/>
      <c r="C65" s="27"/>
      <c r="D65" s="27"/>
      <c r="E65" s="27"/>
      <c r="F65" s="27"/>
      <c r="G65" s="24">
        <v>2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7">
        <v>3</v>
      </c>
      <c r="AA65" s="27"/>
      <c r="AB65" s="27"/>
      <c r="AC65" s="27"/>
      <c r="AD65" s="27"/>
      <c r="AE65" s="27">
        <v>4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>
        <v>5</v>
      </c>
      <c r="AP65" s="27"/>
      <c r="AQ65" s="27"/>
      <c r="AR65" s="27"/>
      <c r="AS65" s="27"/>
      <c r="AT65" s="27"/>
      <c r="AU65" s="27"/>
      <c r="AV65" s="27"/>
      <c r="AW65" s="27">
        <v>6</v>
      </c>
      <c r="AX65" s="27"/>
      <c r="AY65" s="27"/>
      <c r="AZ65" s="27"/>
      <c r="BA65" s="27"/>
      <c r="BB65" s="27"/>
      <c r="BC65" s="27"/>
      <c r="BD65" s="27"/>
      <c r="BE65" s="27">
        <v>7</v>
      </c>
      <c r="BF65" s="27"/>
      <c r="BG65" s="27"/>
      <c r="BH65" s="27"/>
      <c r="BI65" s="27"/>
      <c r="BJ65" s="27"/>
      <c r="BK65" s="27"/>
      <c r="BL65" s="27"/>
    </row>
    <row r="66" spans="1:79" ht="12.75" hidden="1" customHeight="1" x14ac:dyDescent="0.2">
      <c r="A66" s="57" t="s">
        <v>54</v>
      </c>
      <c r="B66" s="57"/>
      <c r="C66" s="57"/>
      <c r="D66" s="57"/>
      <c r="E66" s="57"/>
      <c r="F66" s="57"/>
      <c r="G66" s="44" t="s">
        <v>14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57" t="s">
        <v>26</v>
      </c>
      <c r="AA66" s="57"/>
      <c r="AB66" s="57"/>
      <c r="AC66" s="57"/>
      <c r="AD66" s="57"/>
      <c r="AE66" s="54" t="s">
        <v>52</v>
      </c>
      <c r="AF66" s="54"/>
      <c r="AG66" s="54"/>
      <c r="AH66" s="54"/>
      <c r="AI66" s="54"/>
      <c r="AJ66" s="54"/>
      <c r="AK66" s="54"/>
      <c r="AL66" s="54"/>
      <c r="AM66" s="54"/>
      <c r="AN66" s="44"/>
      <c r="AO66" s="31" t="s">
        <v>15</v>
      </c>
      <c r="AP66" s="31"/>
      <c r="AQ66" s="31"/>
      <c r="AR66" s="31"/>
      <c r="AS66" s="31"/>
      <c r="AT66" s="31"/>
      <c r="AU66" s="31"/>
      <c r="AV66" s="31"/>
      <c r="AW66" s="31" t="s">
        <v>51</v>
      </c>
      <c r="AX66" s="31"/>
      <c r="AY66" s="31"/>
      <c r="AZ66" s="31"/>
      <c r="BA66" s="31"/>
      <c r="BB66" s="31"/>
      <c r="BC66" s="31"/>
      <c r="BD66" s="31"/>
      <c r="BE66" s="31" t="s">
        <v>17</v>
      </c>
      <c r="BF66" s="31"/>
      <c r="BG66" s="31"/>
      <c r="BH66" s="31"/>
      <c r="BI66" s="31"/>
      <c r="BJ66" s="31"/>
      <c r="BK66" s="31"/>
      <c r="BL66" s="31"/>
      <c r="CA66" s="1" t="s">
        <v>24</v>
      </c>
    </row>
    <row r="67" spans="1:79" s="5" customFormat="1" ht="12.75" customHeight="1" x14ac:dyDescent="0.2">
      <c r="A67" s="40">
        <v>1</v>
      </c>
      <c r="B67" s="40"/>
      <c r="C67" s="40"/>
      <c r="D67" s="40"/>
      <c r="E67" s="40"/>
      <c r="F67" s="40"/>
      <c r="G67" s="43" t="s">
        <v>61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1"/>
      <c r="AA67" s="41"/>
      <c r="AB67" s="41"/>
      <c r="AC67" s="41"/>
      <c r="AD67" s="41"/>
      <c r="AE67" s="42"/>
      <c r="AF67" s="42"/>
      <c r="AG67" s="42"/>
      <c r="AH67" s="42"/>
      <c r="AI67" s="42"/>
      <c r="AJ67" s="42"/>
      <c r="AK67" s="42"/>
      <c r="AL67" s="42"/>
      <c r="AM67" s="42"/>
      <c r="AN67" s="43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CA67" s="5" t="s">
        <v>25</v>
      </c>
    </row>
    <row r="68" spans="1:79" ht="58.5" customHeight="1" x14ac:dyDescent="0.2">
      <c r="A68" s="57"/>
      <c r="B68" s="57"/>
      <c r="C68" s="57"/>
      <c r="D68" s="57"/>
      <c r="E68" s="57"/>
      <c r="F68" s="57"/>
      <c r="G68" s="60" t="s">
        <v>148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62</v>
      </c>
      <c r="AA68" s="63"/>
      <c r="AB68" s="63"/>
      <c r="AC68" s="63"/>
      <c r="AD68" s="63"/>
      <c r="AE68" s="49" t="s">
        <v>141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31368200</v>
      </c>
      <c r="AX68" s="47"/>
      <c r="AY68" s="47"/>
      <c r="AZ68" s="47"/>
      <c r="BA68" s="47"/>
      <c r="BB68" s="47"/>
      <c r="BC68" s="47"/>
      <c r="BD68" s="47"/>
      <c r="BE68" s="47">
        <f t="shared" ref="BE68:BE84" si="0">AO68+AW68</f>
        <v>31368200</v>
      </c>
      <c r="BF68" s="47"/>
      <c r="BG68" s="47"/>
      <c r="BH68" s="47"/>
      <c r="BI68" s="47"/>
      <c r="BJ68" s="47"/>
      <c r="BK68" s="47"/>
      <c r="BL68" s="47"/>
    </row>
    <row r="69" spans="1:79" ht="13.5" customHeight="1" x14ac:dyDescent="0.2">
      <c r="A69" s="57"/>
      <c r="B69" s="57"/>
      <c r="C69" s="57"/>
      <c r="D69" s="57"/>
      <c r="E69" s="57"/>
      <c r="F69" s="57"/>
      <c r="G69" s="60" t="s">
        <v>63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64</v>
      </c>
      <c r="AA69" s="63"/>
      <c r="AB69" s="63"/>
      <c r="AC69" s="63"/>
      <c r="AD69" s="63"/>
      <c r="AE69" s="49" t="s">
        <v>65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1530</v>
      </c>
      <c r="AX69" s="58"/>
      <c r="AY69" s="58"/>
      <c r="AZ69" s="58"/>
      <c r="BA69" s="58"/>
      <c r="BB69" s="58"/>
      <c r="BC69" s="58"/>
      <c r="BD69" s="58"/>
      <c r="BE69" s="58">
        <f t="shared" si="0"/>
        <v>1530</v>
      </c>
      <c r="BF69" s="58"/>
      <c r="BG69" s="58"/>
      <c r="BH69" s="58"/>
      <c r="BI69" s="58"/>
      <c r="BJ69" s="58"/>
      <c r="BK69" s="58"/>
      <c r="BL69" s="58"/>
    </row>
    <row r="70" spans="1:79" ht="14.25" customHeight="1" x14ac:dyDescent="0.2">
      <c r="A70" s="57"/>
      <c r="B70" s="57"/>
      <c r="C70" s="57"/>
      <c r="D70" s="57"/>
      <c r="E70" s="57"/>
      <c r="F70" s="57"/>
      <c r="G70" s="60" t="s">
        <v>66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 t="s">
        <v>64</v>
      </c>
      <c r="AA70" s="63"/>
      <c r="AB70" s="63"/>
      <c r="AC70" s="63"/>
      <c r="AD70" s="63"/>
      <c r="AE70" s="49" t="s">
        <v>65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1000</v>
      </c>
      <c r="AX70" s="58"/>
      <c r="AY70" s="58"/>
      <c r="AZ70" s="58"/>
      <c r="BA70" s="58"/>
      <c r="BB70" s="58"/>
      <c r="BC70" s="58"/>
      <c r="BD70" s="58"/>
      <c r="BE70" s="58">
        <f t="shared" si="0"/>
        <v>1000</v>
      </c>
      <c r="BF70" s="58"/>
      <c r="BG70" s="58"/>
      <c r="BH70" s="58"/>
      <c r="BI70" s="58"/>
      <c r="BJ70" s="58"/>
      <c r="BK70" s="58"/>
      <c r="BL70" s="58"/>
    </row>
    <row r="71" spans="1:79" ht="14.25" customHeight="1" x14ac:dyDescent="0.2">
      <c r="A71" s="57"/>
      <c r="B71" s="57"/>
      <c r="C71" s="57"/>
      <c r="D71" s="57"/>
      <c r="E71" s="57"/>
      <c r="F71" s="57"/>
      <c r="G71" s="60" t="s">
        <v>67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68</v>
      </c>
      <c r="AA71" s="63"/>
      <c r="AB71" s="63"/>
      <c r="AC71" s="63"/>
      <c r="AD71" s="63"/>
      <c r="AE71" s="49" t="s">
        <v>65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8">
        <v>0</v>
      </c>
      <c r="AP71" s="58"/>
      <c r="AQ71" s="58"/>
      <c r="AR71" s="58"/>
      <c r="AS71" s="58"/>
      <c r="AT71" s="58"/>
      <c r="AU71" s="58"/>
      <c r="AV71" s="58"/>
      <c r="AW71" s="59">
        <v>5</v>
      </c>
      <c r="AX71" s="59"/>
      <c r="AY71" s="59"/>
      <c r="AZ71" s="59"/>
      <c r="BA71" s="59"/>
      <c r="BB71" s="59"/>
      <c r="BC71" s="59"/>
      <c r="BD71" s="59"/>
      <c r="BE71" s="59">
        <f t="shared" si="0"/>
        <v>5</v>
      </c>
      <c r="BF71" s="59"/>
      <c r="BG71" s="59"/>
      <c r="BH71" s="59"/>
      <c r="BI71" s="59"/>
      <c r="BJ71" s="59"/>
      <c r="BK71" s="59"/>
      <c r="BL71" s="59"/>
    </row>
    <row r="72" spans="1:79" ht="16.5" customHeight="1" x14ac:dyDescent="0.2">
      <c r="A72" s="64"/>
      <c r="B72" s="65"/>
      <c r="C72" s="65"/>
      <c r="D72" s="65"/>
      <c r="E72" s="65"/>
      <c r="F72" s="66"/>
      <c r="G72" s="60" t="s">
        <v>149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3" t="s">
        <v>129</v>
      </c>
      <c r="AA72" s="63"/>
      <c r="AB72" s="63"/>
      <c r="AC72" s="63"/>
      <c r="AD72" s="63"/>
      <c r="AE72" s="49" t="s">
        <v>65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4000</v>
      </c>
      <c r="AX72" s="58"/>
      <c r="AY72" s="58"/>
      <c r="AZ72" s="58"/>
      <c r="BA72" s="58"/>
      <c r="BB72" s="58"/>
      <c r="BC72" s="58"/>
      <c r="BD72" s="58"/>
      <c r="BE72" s="58">
        <f t="shared" si="0"/>
        <v>4000</v>
      </c>
      <c r="BF72" s="58"/>
      <c r="BG72" s="58"/>
      <c r="BH72" s="58"/>
      <c r="BI72" s="58"/>
      <c r="BJ72" s="58"/>
      <c r="BK72" s="58"/>
      <c r="BL72" s="58"/>
    </row>
    <row r="73" spans="1:79" ht="14.25" customHeight="1" x14ac:dyDescent="0.2">
      <c r="A73" s="57"/>
      <c r="B73" s="57"/>
      <c r="C73" s="57"/>
      <c r="D73" s="57"/>
      <c r="E73" s="57"/>
      <c r="F73" s="57"/>
      <c r="G73" s="60" t="s">
        <v>150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129</v>
      </c>
      <c r="AA73" s="63"/>
      <c r="AB73" s="63"/>
      <c r="AC73" s="63"/>
      <c r="AD73" s="63"/>
      <c r="AE73" s="49" t="s">
        <v>65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10523</v>
      </c>
      <c r="AX73" s="58"/>
      <c r="AY73" s="58"/>
      <c r="AZ73" s="58"/>
      <c r="BA73" s="58"/>
      <c r="BB73" s="58"/>
      <c r="BC73" s="58"/>
      <c r="BD73" s="58"/>
      <c r="BE73" s="58">
        <f t="shared" si="0"/>
        <v>10523</v>
      </c>
      <c r="BF73" s="58"/>
      <c r="BG73" s="58"/>
      <c r="BH73" s="58"/>
      <c r="BI73" s="58"/>
      <c r="BJ73" s="58"/>
      <c r="BK73" s="58"/>
      <c r="BL73" s="58"/>
    </row>
    <row r="74" spans="1:79" ht="15.75" customHeight="1" x14ac:dyDescent="0.2">
      <c r="A74" s="57"/>
      <c r="B74" s="57"/>
      <c r="C74" s="57"/>
      <c r="D74" s="57"/>
      <c r="E74" s="57"/>
      <c r="F74" s="57"/>
      <c r="G74" s="60" t="s">
        <v>90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64</v>
      </c>
      <c r="AA74" s="63"/>
      <c r="AB74" s="63"/>
      <c r="AC74" s="63"/>
      <c r="AD74" s="63"/>
      <c r="AE74" s="49" t="s">
        <v>65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6000</v>
      </c>
      <c r="AX74" s="58"/>
      <c r="AY74" s="58"/>
      <c r="AZ74" s="58"/>
      <c r="BA74" s="58"/>
      <c r="BB74" s="58"/>
      <c r="BC74" s="58"/>
      <c r="BD74" s="58"/>
      <c r="BE74" s="58">
        <f t="shared" si="0"/>
        <v>6000</v>
      </c>
      <c r="BF74" s="58"/>
      <c r="BG74" s="58"/>
      <c r="BH74" s="58"/>
      <c r="BI74" s="58"/>
      <c r="BJ74" s="58"/>
      <c r="BK74" s="58"/>
      <c r="BL74" s="58"/>
    </row>
    <row r="75" spans="1:79" ht="15.75" customHeight="1" x14ac:dyDescent="0.2">
      <c r="A75" s="57"/>
      <c r="B75" s="57"/>
      <c r="C75" s="57"/>
      <c r="D75" s="57"/>
      <c r="E75" s="57"/>
      <c r="F75" s="57"/>
      <c r="G75" s="60" t="s">
        <v>69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 t="s">
        <v>128</v>
      </c>
      <c r="AA75" s="63"/>
      <c r="AB75" s="63"/>
      <c r="AC75" s="63"/>
      <c r="AD75" s="63"/>
      <c r="AE75" s="49" t="s">
        <v>65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420</v>
      </c>
      <c r="AX75" s="58"/>
      <c r="AY75" s="58"/>
      <c r="AZ75" s="58"/>
      <c r="BA75" s="58"/>
      <c r="BB75" s="58"/>
      <c r="BC75" s="58"/>
      <c r="BD75" s="58"/>
      <c r="BE75" s="58">
        <f t="shared" si="0"/>
        <v>420</v>
      </c>
      <c r="BF75" s="58"/>
      <c r="BG75" s="58"/>
      <c r="BH75" s="58"/>
      <c r="BI75" s="58"/>
      <c r="BJ75" s="58"/>
      <c r="BK75" s="58"/>
      <c r="BL75" s="58"/>
    </row>
    <row r="76" spans="1:79" ht="14.25" customHeight="1" x14ac:dyDescent="0.2">
      <c r="A76" s="57"/>
      <c r="B76" s="57"/>
      <c r="C76" s="57"/>
      <c r="D76" s="57"/>
      <c r="E76" s="57"/>
      <c r="F76" s="57"/>
      <c r="G76" s="60" t="s">
        <v>70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128</v>
      </c>
      <c r="AA76" s="63"/>
      <c r="AB76" s="63"/>
      <c r="AC76" s="63"/>
      <c r="AD76" s="63"/>
      <c r="AE76" s="49" t="s">
        <v>65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29393</v>
      </c>
      <c r="AX76" s="58"/>
      <c r="AY76" s="58"/>
      <c r="AZ76" s="58"/>
      <c r="BA76" s="58"/>
      <c r="BB76" s="58"/>
      <c r="BC76" s="58"/>
      <c r="BD76" s="58"/>
      <c r="BE76" s="58">
        <f t="shared" si="0"/>
        <v>29393</v>
      </c>
      <c r="BF76" s="58"/>
      <c r="BG76" s="58"/>
      <c r="BH76" s="58"/>
      <c r="BI76" s="58"/>
      <c r="BJ76" s="58"/>
      <c r="BK76" s="58"/>
      <c r="BL76" s="58"/>
    </row>
    <row r="77" spans="1:79" ht="15" customHeight="1" x14ac:dyDescent="0.2">
      <c r="A77" s="57"/>
      <c r="B77" s="57"/>
      <c r="C77" s="57"/>
      <c r="D77" s="57"/>
      <c r="E77" s="57"/>
      <c r="F77" s="57"/>
      <c r="G77" s="60" t="s">
        <v>71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64</v>
      </c>
      <c r="AA77" s="63"/>
      <c r="AB77" s="63"/>
      <c r="AC77" s="63"/>
      <c r="AD77" s="63"/>
      <c r="AE77" s="49" t="s">
        <v>65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898</v>
      </c>
      <c r="AX77" s="58"/>
      <c r="AY77" s="58"/>
      <c r="AZ77" s="58"/>
      <c r="BA77" s="58"/>
      <c r="BB77" s="58"/>
      <c r="BC77" s="58"/>
      <c r="BD77" s="58"/>
      <c r="BE77" s="58">
        <f t="shared" si="0"/>
        <v>898</v>
      </c>
      <c r="BF77" s="58"/>
      <c r="BG77" s="58"/>
      <c r="BH77" s="58"/>
      <c r="BI77" s="58"/>
      <c r="BJ77" s="58"/>
      <c r="BK77" s="58"/>
      <c r="BL77" s="58"/>
    </row>
    <row r="78" spans="1:79" ht="29.25" customHeight="1" x14ac:dyDescent="0.2">
      <c r="A78" s="57"/>
      <c r="B78" s="57"/>
      <c r="C78" s="57"/>
      <c r="D78" s="57"/>
      <c r="E78" s="57"/>
      <c r="F78" s="57"/>
      <c r="G78" s="60" t="s">
        <v>72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 t="s">
        <v>64</v>
      </c>
      <c r="AA78" s="63"/>
      <c r="AB78" s="63"/>
      <c r="AC78" s="63"/>
      <c r="AD78" s="63"/>
      <c r="AE78" s="49" t="s">
        <v>65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869500</v>
      </c>
      <c r="AX78" s="58"/>
      <c r="AY78" s="58"/>
      <c r="AZ78" s="58"/>
      <c r="BA78" s="58"/>
      <c r="BB78" s="58"/>
      <c r="BC78" s="58"/>
      <c r="BD78" s="58"/>
      <c r="BE78" s="58">
        <f t="shared" si="0"/>
        <v>869500</v>
      </c>
      <c r="BF78" s="58"/>
      <c r="BG78" s="58"/>
      <c r="BH78" s="58"/>
      <c r="BI78" s="58"/>
      <c r="BJ78" s="58"/>
      <c r="BK78" s="58"/>
      <c r="BL78" s="58"/>
    </row>
    <row r="79" spans="1:79" ht="47.25" customHeight="1" x14ac:dyDescent="0.2">
      <c r="A79" s="57"/>
      <c r="B79" s="57"/>
      <c r="C79" s="57"/>
      <c r="D79" s="57"/>
      <c r="E79" s="57"/>
      <c r="F79" s="57"/>
      <c r="G79" s="60" t="s">
        <v>73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62</v>
      </c>
      <c r="AA79" s="63"/>
      <c r="AB79" s="63"/>
      <c r="AC79" s="63"/>
      <c r="AD79" s="63"/>
      <c r="AE79" s="49" t="s">
        <v>141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7">
        <v>0</v>
      </c>
      <c r="AP79" s="47"/>
      <c r="AQ79" s="47"/>
      <c r="AR79" s="47"/>
      <c r="AS79" s="47"/>
      <c r="AT79" s="47"/>
      <c r="AU79" s="47"/>
      <c r="AV79" s="47"/>
      <c r="AW79" s="47">
        <v>190000</v>
      </c>
      <c r="AX79" s="47"/>
      <c r="AY79" s="47"/>
      <c r="AZ79" s="47"/>
      <c r="BA79" s="47"/>
      <c r="BB79" s="47"/>
      <c r="BC79" s="47"/>
      <c r="BD79" s="47"/>
      <c r="BE79" s="47">
        <f t="shared" si="0"/>
        <v>190000</v>
      </c>
      <c r="BF79" s="47"/>
      <c r="BG79" s="47"/>
      <c r="BH79" s="47"/>
      <c r="BI79" s="47"/>
      <c r="BJ79" s="47"/>
      <c r="BK79" s="47"/>
      <c r="BL79" s="47"/>
    </row>
    <row r="80" spans="1:79" ht="18.75" customHeight="1" x14ac:dyDescent="0.2">
      <c r="A80" s="57"/>
      <c r="B80" s="57"/>
      <c r="C80" s="57"/>
      <c r="D80" s="57"/>
      <c r="E80" s="57"/>
      <c r="F80" s="57"/>
      <c r="G80" s="60" t="s">
        <v>74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3" t="s">
        <v>68</v>
      </c>
      <c r="AA80" s="63"/>
      <c r="AB80" s="63"/>
      <c r="AC80" s="63"/>
      <c r="AD80" s="63"/>
      <c r="AE80" s="49" t="s">
        <v>75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58">
        <v>0</v>
      </c>
      <c r="AP80" s="58"/>
      <c r="AQ80" s="58"/>
      <c r="AR80" s="58"/>
      <c r="AS80" s="58"/>
      <c r="AT80" s="58"/>
      <c r="AU80" s="58"/>
      <c r="AV80" s="58"/>
      <c r="AW80" s="59">
        <v>28.9</v>
      </c>
      <c r="AX80" s="59"/>
      <c r="AY80" s="59"/>
      <c r="AZ80" s="59"/>
      <c r="BA80" s="59"/>
      <c r="BB80" s="59"/>
      <c r="BC80" s="59"/>
      <c r="BD80" s="59"/>
      <c r="BE80" s="59">
        <f t="shared" si="0"/>
        <v>28.9</v>
      </c>
      <c r="BF80" s="59"/>
      <c r="BG80" s="59"/>
      <c r="BH80" s="59"/>
      <c r="BI80" s="59"/>
      <c r="BJ80" s="59"/>
      <c r="BK80" s="59"/>
      <c r="BL80" s="59"/>
    </row>
    <row r="81" spans="1:64" ht="114.75" customHeight="1" x14ac:dyDescent="0.2">
      <c r="A81" s="57"/>
      <c r="B81" s="57"/>
      <c r="C81" s="57"/>
      <c r="D81" s="57"/>
      <c r="E81" s="57"/>
      <c r="F81" s="57"/>
      <c r="G81" s="60" t="s">
        <v>76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63" t="s">
        <v>62</v>
      </c>
      <c r="AA81" s="63"/>
      <c r="AB81" s="63"/>
      <c r="AC81" s="63"/>
      <c r="AD81" s="63"/>
      <c r="AE81" s="49" t="s">
        <v>140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7">
        <v>0</v>
      </c>
      <c r="AP81" s="47"/>
      <c r="AQ81" s="47"/>
      <c r="AR81" s="47"/>
      <c r="AS81" s="47"/>
      <c r="AT81" s="47"/>
      <c r="AU81" s="47"/>
      <c r="AV81" s="47"/>
      <c r="AW81" s="47">
        <v>3200000</v>
      </c>
      <c r="AX81" s="47"/>
      <c r="AY81" s="47"/>
      <c r="AZ81" s="47"/>
      <c r="BA81" s="47"/>
      <c r="BB81" s="47"/>
      <c r="BC81" s="47"/>
      <c r="BD81" s="47"/>
      <c r="BE81" s="47">
        <f t="shared" si="0"/>
        <v>3200000</v>
      </c>
      <c r="BF81" s="47"/>
      <c r="BG81" s="47"/>
      <c r="BH81" s="47"/>
      <c r="BI81" s="47"/>
      <c r="BJ81" s="47"/>
      <c r="BK81" s="47"/>
      <c r="BL81" s="47"/>
    </row>
    <row r="82" spans="1:64" ht="19.5" customHeight="1" x14ac:dyDescent="0.2">
      <c r="A82" s="57"/>
      <c r="B82" s="57"/>
      <c r="C82" s="57"/>
      <c r="D82" s="57"/>
      <c r="E82" s="57"/>
      <c r="F82" s="57"/>
      <c r="G82" s="60" t="s">
        <v>77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 t="s">
        <v>64</v>
      </c>
      <c r="AA82" s="63"/>
      <c r="AB82" s="63"/>
      <c r="AC82" s="63"/>
      <c r="AD82" s="63"/>
      <c r="AE82" s="49" t="s">
        <v>75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230</v>
      </c>
      <c r="AX82" s="58"/>
      <c r="AY82" s="58"/>
      <c r="AZ82" s="58"/>
      <c r="BA82" s="58"/>
      <c r="BB82" s="58"/>
      <c r="BC82" s="58"/>
      <c r="BD82" s="58"/>
      <c r="BE82" s="58">
        <f t="shared" si="0"/>
        <v>230</v>
      </c>
      <c r="BF82" s="58"/>
      <c r="BG82" s="58"/>
      <c r="BH82" s="58"/>
      <c r="BI82" s="58"/>
      <c r="BJ82" s="58"/>
      <c r="BK82" s="58"/>
      <c r="BL82" s="58"/>
    </row>
    <row r="83" spans="1:64" ht="114.75" customHeight="1" x14ac:dyDescent="0.2">
      <c r="A83" s="57"/>
      <c r="B83" s="57"/>
      <c r="C83" s="57"/>
      <c r="D83" s="57"/>
      <c r="E83" s="57"/>
      <c r="F83" s="57"/>
      <c r="G83" s="60" t="s">
        <v>151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 t="s">
        <v>62</v>
      </c>
      <c r="AA83" s="63"/>
      <c r="AB83" s="63"/>
      <c r="AC83" s="63"/>
      <c r="AD83" s="63"/>
      <c r="AE83" s="49" t="s">
        <v>140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7">
        <v>0</v>
      </c>
      <c r="AP83" s="47"/>
      <c r="AQ83" s="47"/>
      <c r="AR83" s="47"/>
      <c r="AS83" s="47"/>
      <c r="AT83" s="47"/>
      <c r="AU83" s="47"/>
      <c r="AV83" s="47"/>
      <c r="AW83" s="47">
        <f>15890000+7100000</f>
        <v>22990000</v>
      </c>
      <c r="AX83" s="47"/>
      <c r="AY83" s="47"/>
      <c r="AZ83" s="47"/>
      <c r="BA83" s="47"/>
      <c r="BB83" s="47"/>
      <c r="BC83" s="47"/>
      <c r="BD83" s="47"/>
      <c r="BE83" s="47">
        <f t="shared" si="0"/>
        <v>22990000</v>
      </c>
      <c r="BF83" s="47"/>
      <c r="BG83" s="47"/>
      <c r="BH83" s="47"/>
      <c r="BI83" s="47"/>
      <c r="BJ83" s="47"/>
      <c r="BK83" s="47"/>
      <c r="BL83" s="47"/>
    </row>
    <row r="84" spans="1:64" ht="37.5" customHeight="1" x14ac:dyDescent="0.2">
      <c r="A84" s="57"/>
      <c r="B84" s="57"/>
      <c r="C84" s="57"/>
      <c r="D84" s="57"/>
      <c r="E84" s="57"/>
      <c r="F84" s="57"/>
      <c r="G84" s="60" t="s">
        <v>155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 t="s">
        <v>64</v>
      </c>
      <c r="AA84" s="63"/>
      <c r="AB84" s="63"/>
      <c r="AC84" s="63"/>
      <c r="AD84" s="63"/>
      <c r="AE84" s="90" t="s">
        <v>75</v>
      </c>
      <c r="AF84" s="91"/>
      <c r="AG84" s="91"/>
      <c r="AH84" s="91"/>
      <c r="AI84" s="91"/>
      <c r="AJ84" s="91"/>
      <c r="AK84" s="91"/>
      <c r="AL84" s="91"/>
      <c r="AM84" s="91"/>
      <c r="AN84" s="9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2</v>
      </c>
      <c r="AX84" s="58"/>
      <c r="AY84" s="58"/>
      <c r="AZ84" s="58"/>
      <c r="BA84" s="58"/>
      <c r="BB84" s="58"/>
      <c r="BC84" s="58"/>
      <c r="BD84" s="58"/>
      <c r="BE84" s="58">
        <f t="shared" si="0"/>
        <v>2</v>
      </c>
      <c r="BF84" s="58"/>
      <c r="BG84" s="58"/>
      <c r="BH84" s="58"/>
      <c r="BI84" s="58"/>
      <c r="BJ84" s="58"/>
      <c r="BK84" s="58"/>
      <c r="BL84" s="58"/>
    </row>
    <row r="85" spans="1:64" s="5" customFormat="1" ht="15" customHeight="1" x14ac:dyDescent="0.2">
      <c r="A85" s="40">
        <v>2</v>
      </c>
      <c r="B85" s="40"/>
      <c r="C85" s="40"/>
      <c r="D85" s="40"/>
      <c r="E85" s="40"/>
      <c r="F85" s="40"/>
      <c r="G85" s="96" t="s">
        <v>79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41"/>
      <c r="AA85" s="41"/>
      <c r="AB85" s="41"/>
      <c r="AC85" s="41"/>
      <c r="AD85" s="41"/>
      <c r="AE85" s="99"/>
      <c r="AF85" s="100"/>
      <c r="AG85" s="100"/>
      <c r="AH85" s="100"/>
      <c r="AI85" s="100"/>
      <c r="AJ85" s="100"/>
      <c r="AK85" s="100"/>
      <c r="AL85" s="100"/>
      <c r="AM85" s="100"/>
      <c r="AN85" s="101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1:64" ht="15" customHeight="1" x14ac:dyDescent="0.2">
      <c r="A86" s="57"/>
      <c r="B86" s="57"/>
      <c r="C86" s="57"/>
      <c r="D86" s="57"/>
      <c r="E86" s="57"/>
      <c r="F86" s="57"/>
      <c r="G86" s="93" t="s">
        <v>80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63" t="s">
        <v>64</v>
      </c>
      <c r="AA86" s="63"/>
      <c r="AB86" s="63"/>
      <c r="AC86" s="63"/>
      <c r="AD86" s="63"/>
      <c r="AE86" s="90" t="s">
        <v>65</v>
      </c>
      <c r="AF86" s="91"/>
      <c r="AG86" s="91"/>
      <c r="AH86" s="91"/>
      <c r="AI86" s="91"/>
      <c r="AJ86" s="91"/>
      <c r="AK86" s="91"/>
      <c r="AL86" s="91"/>
      <c r="AM86" s="91"/>
      <c r="AN86" s="9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1530</v>
      </c>
      <c r="AX86" s="58"/>
      <c r="AY86" s="58"/>
      <c r="AZ86" s="58"/>
      <c r="BA86" s="58"/>
      <c r="BB86" s="58"/>
      <c r="BC86" s="58"/>
      <c r="BD86" s="58"/>
      <c r="BE86" s="58">
        <f t="shared" ref="BE86:BE98" si="1">AO86+AW86</f>
        <v>1530</v>
      </c>
      <c r="BF86" s="58"/>
      <c r="BG86" s="58"/>
      <c r="BH86" s="58"/>
      <c r="BI86" s="58"/>
      <c r="BJ86" s="58"/>
      <c r="BK86" s="58"/>
      <c r="BL86" s="58"/>
    </row>
    <row r="87" spans="1:64" ht="13.5" customHeight="1" x14ac:dyDescent="0.2">
      <c r="A87" s="57"/>
      <c r="B87" s="57"/>
      <c r="C87" s="57"/>
      <c r="D87" s="57"/>
      <c r="E87" s="57"/>
      <c r="F87" s="57"/>
      <c r="G87" s="93" t="s">
        <v>81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63" t="s">
        <v>64</v>
      </c>
      <c r="AA87" s="63"/>
      <c r="AB87" s="63"/>
      <c r="AC87" s="63"/>
      <c r="AD87" s="63"/>
      <c r="AE87" s="90" t="s">
        <v>65</v>
      </c>
      <c r="AF87" s="91"/>
      <c r="AG87" s="91"/>
      <c r="AH87" s="91"/>
      <c r="AI87" s="91"/>
      <c r="AJ87" s="91"/>
      <c r="AK87" s="91"/>
      <c r="AL87" s="91"/>
      <c r="AM87" s="91"/>
      <c r="AN87" s="9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1000</v>
      </c>
      <c r="AX87" s="58"/>
      <c r="AY87" s="58"/>
      <c r="AZ87" s="58"/>
      <c r="BA87" s="58"/>
      <c r="BB87" s="58"/>
      <c r="BC87" s="58"/>
      <c r="BD87" s="58"/>
      <c r="BE87" s="58">
        <f t="shared" si="1"/>
        <v>1000</v>
      </c>
      <c r="BF87" s="58"/>
      <c r="BG87" s="58"/>
      <c r="BH87" s="58"/>
      <c r="BI87" s="58"/>
      <c r="BJ87" s="58"/>
      <c r="BK87" s="58"/>
      <c r="BL87" s="58"/>
    </row>
    <row r="88" spans="1:64" ht="18.75" customHeight="1" x14ac:dyDescent="0.2">
      <c r="A88" s="57"/>
      <c r="B88" s="57"/>
      <c r="C88" s="57"/>
      <c r="D88" s="57"/>
      <c r="E88" s="57"/>
      <c r="F88" s="57"/>
      <c r="G88" s="93" t="s">
        <v>82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63" t="s">
        <v>64</v>
      </c>
      <c r="AA88" s="63"/>
      <c r="AB88" s="63"/>
      <c r="AC88" s="63"/>
      <c r="AD88" s="63"/>
      <c r="AE88" s="90" t="s">
        <v>65</v>
      </c>
      <c r="AF88" s="91"/>
      <c r="AG88" s="91"/>
      <c r="AH88" s="91"/>
      <c r="AI88" s="91"/>
      <c r="AJ88" s="91"/>
      <c r="AK88" s="91"/>
      <c r="AL88" s="91"/>
      <c r="AM88" s="91"/>
      <c r="AN88" s="92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5</v>
      </c>
      <c r="AX88" s="58"/>
      <c r="AY88" s="58"/>
      <c r="AZ88" s="58"/>
      <c r="BA88" s="58"/>
      <c r="BB88" s="58"/>
      <c r="BC88" s="58"/>
      <c r="BD88" s="58"/>
      <c r="BE88" s="58">
        <f t="shared" si="1"/>
        <v>5</v>
      </c>
      <c r="BF88" s="58"/>
      <c r="BG88" s="58"/>
      <c r="BH88" s="58"/>
      <c r="BI88" s="58"/>
      <c r="BJ88" s="58"/>
      <c r="BK88" s="58"/>
      <c r="BL88" s="58"/>
    </row>
    <row r="89" spans="1:64" ht="16.5" customHeight="1" x14ac:dyDescent="0.2">
      <c r="A89" s="64"/>
      <c r="B89" s="65"/>
      <c r="C89" s="65"/>
      <c r="D89" s="65"/>
      <c r="E89" s="65"/>
      <c r="F89" s="66"/>
      <c r="G89" s="93" t="s">
        <v>89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63" t="s">
        <v>78</v>
      </c>
      <c r="AA89" s="63"/>
      <c r="AB89" s="63"/>
      <c r="AC89" s="63"/>
      <c r="AD89" s="63"/>
      <c r="AE89" s="90" t="s">
        <v>65</v>
      </c>
      <c r="AF89" s="91"/>
      <c r="AG89" s="91"/>
      <c r="AH89" s="91"/>
      <c r="AI89" s="91"/>
      <c r="AJ89" s="91"/>
      <c r="AK89" s="91"/>
      <c r="AL89" s="91"/>
      <c r="AM89" s="91"/>
      <c r="AN89" s="92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4000</v>
      </c>
      <c r="AX89" s="58"/>
      <c r="AY89" s="58"/>
      <c r="AZ89" s="58"/>
      <c r="BA89" s="58"/>
      <c r="BB89" s="58"/>
      <c r="BC89" s="58"/>
      <c r="BD89" s="58"/>
      <c r="BE89" s="58">
        <f t="shared" si="1"/>
        <v>4000</v>
      </c>
      <c r="BF89" s="58"/>
      <c r="BG89" s="58"/>
      <c r="BH89" s="58"/>
      <c r="BI89" s="58"/>
      <c r="BJ89" s="58"/>
      <c r="BK89" s="58"/>
      <c r="BL89" s="58"/>
    </row>
    <row r="90" spans="1:64" ht="15.75" customHeight="1" x14ac:dyDescent="0.2">
      <c r="A90" s="57"/>
      <c r="B90" s="57"/>
      <c r="C90" s="57"/>
      <c r="D90" s="57"/>
      <c r="E90" s="57"/>
      <c r="F90" s="57"/>
      <c r="G90" s="93" t="s">
        <v>83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63" t="s">
        <v>78</v>
      </c>
      <c r="AA90" s="63"/>
      <c r="AB90" s="63"/>
      <c r="AC90" s="63"/>
      <c r="AD90" s="63"/>
      <c r="AE90" s="90" t="s">
        <v>65</v>
      </c>
      <c r="AF90" s="91"/>
      <c r="AG90" s="91"/>
      <c r="AH90" s="91"/>
      <c r="AI90" s="91"/>
      <c r="AJ90" s="91"/>
      <c r="AK90" s="91"/>
      <c r="AL90" s="91"/>
      <c r="AM90" s="91"/>
      <c r="AN90" s="9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10523</v>
      </c>
      <c r="AX90" s="58"/>
      <c r="AY90" s="58"/>
      <c r="AZ90" s="58"/>
      <c r="BA90" s="58"/>
      <c r="BB90" s="58"/>
      <c r="BC90" s="58"/>
      <c r="BD90" s="58"/>
      <c r="BE90" s="58">
        <f t="shared" si="1"/>
        <v>10523</v>
      </c>
      <c r="BF90" s="58"/>
      <c r="BG90" s="58"/>
      <c r="BH90" s="58"/>
      <c r="BI90" s="58"/>
      <c r="BJ90" s="58"/>
      <c r="BK90" s="58"/>
      <c r="BL90" s="58"/>
    </row>
    <row r="91" spans="1:64" ht="14.25" customHeight="1" x14ac:dyDescent="0.2">
      <c r="A91" s="64"/>
      <c r="B91" s="65"/>
      <c r="C91" s="65"/>
      <c r="D91" s="65"/>
      <c r="E91" s="65"/>
      <c r="F91" s="66"/>
      <c r="G91" s="93" t="s">
        <v>90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90" t="s">
        <v>64</v>
      </c>
      <c r="AA91" s="104"/>
      <c r="AB91" s="104"/>
      <c r="AC91" s="104"/>
      <c r="AD91" s="105"/>
      <c r="AE91" s="90" t="s">
        <v>65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106">
        <v>0</v>
      </c>
      <c r="AP91" s="107"/>
      <c r="AQ91" s="107"/>
      <c r="AR91" s="107"/>
      <c r="AS91" s="107"/>
      <c r="AT91" s="107"/>
      <c r="AU91" s="107"/>
      <c r="AV91" s="108"/>
      <c r="AW91" s="106">
        <v>6000</v>
      </c>
      <c r="AX91" s="107"/>
      <c r="AY91" s="107"/>
      <c r="AZ91" s="107"/>
      <c r="BA91" s="107"/>
      <c r="BB91" s="107"/>
      <c r="BC91" s="107"/>
      <c r="BD91" s="108"/>
      <c r="BE91" s="58">
        <f t="shared" si="1"/>
        <v>6000</v>
      </c>
      <c r="BF91" s="58"/>
      <c r="BG91" s="58"/>
      <c r="BH91" s="58"/>
      <c r="BI91" s="58"/>
      <c r="BJ91" s="58"/>
      <c r="BK91" s="58"/>
      <c r="BL91" s="58"/>
    </row>
    <row r="92" spans="1:64" ht="15" customHeight="1" x14ac:dyDescent="0.2">
      <c r="A92" s="57"/>
      <c r="B92" s="57"/>
      <c r="C92" s="57"/>
      <c r="D92" s="57"/>
      <c r="E92" s="57"/>
      <c r="F92" s="57"/>
      <c r="G92" s="93" t="s">
        <v>84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63" t="s">
        <v>78</v>
      </c>
      <c r="AA92" s="63"/>
      <c r="AB92" s="63"/>
      <c r="AC92" s="63"/>
      <c r="AD92" s="63"/>
      <c r="AE92" s="90" t="s">
        <v>65</v>
      </c>
      <c r="AF92" s="91"/>
      <c r="AG92" s="91"/>
      <c r="AH92" s="91"/>
      <c r="AI92" s="91"/>
      <c r="AJ92" s="91"/>
      <c r="AK92" s="91"/>
      <c r="AL92" s="91"/>
      <c r="AM92" s="91"/>
      <c r="AN92" s="9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420</v>
      </c>
      <c r="AX92" s="58"/>
      <c r="AY92" s="58"/>
      <c r="AZ92" s="58"/>
      <c r="BA92" s="58"/>
      <c r="BB92" s="58"/>
      <c r="BC92" s="58"/>
      <c r="BD92" s="58"/>
      <c r="BE92" s="58">
        <f t="shared" si="1"/>
        <v>420</v>
      </c>
      <c r="BF92" s="58"/>
      <c r="BG92" s="58"/>
      <c r="BH92" s="58"/>
      <c r="BI92" s="58"/>
      <c r="BJ92" s="58"/>
      <c r="BK92" s="58"/>
      <c r="BL92" s="58"/>
    </row>
    <row r="93" spans="1:64" ht="15.75" customHeight="1" x14ac:dyDescent="0.2">
      <c r="A93" s="57"/>
      <c r="B93" s="57"/>
      <c r="C93" s="57"/>
      <c r="D93" s="57"/>
      <c r="E93" s="57"/>
      <c r="F93" s="57"/>
      <c r="G93" s="93" t="s">
        <v>85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63" t="s">
        <v>78</v>
      </c>
      <c r="AA93" s="63"/>
      <c r="AB93" s="63"/>
      <c r="AC93" s="63"/>
      <c r="AD93" s="63"/>
      <c r="AE93" s="90" t="s">
        <v>65</v>
      </c>
      <c r="AF93" s="91"/>
      <c r="AG93" s="91"/>
      <c r="AH93" s="91"/>
      <c r="AI93" s="91"/>
      <c r="AJ93" s="91"/>
      <c r="AK93" s="91"/>
      <c r="AL93" s="91"/>
      <c r="AM93" s="91"/>
      <c r="AN93" s="92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29393</v>
      </c>
      <c r="AX93" s="58"/>
      <c r="AY93" s="58"/>
      <c r="AZ93" s="58"/>
      <c r="BA93" s="58"/>
      <c r="BB93" s="58"/>
      <c r="BC93" s="58"/>
      <c r="BD93" s="58"/>
      <c r="BE93" s="58">
        <f t="shared" si="1"/>
        <v>29393</v>
      </c>
      <c r="BF93" s="58"/>
      <c r="BG93" s="58"/>
      <c r="BH93" s="58"/>
      <c r="BI93" s="58"/>
      <c r="BJ93" s="58"/>
      <c r="BK93" s="58"/>
      <c r="BL93" s="58"/>
    </row>
    <row r="94" spans="1:64" ht="15" customHeight="1" x14ac:dyDescent="0.2">
      <c r="A94" s="57"/>
      <c r="B94" s="57"/>
      <c r="C94" s="57"/>
      <c r="D94" s="57"/>
      <c r="E94" s="57"/>
      <c r="F94" s="57"/>
      <c r="G94" s="93" t="s">
        <v>86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63" t="s">
        <v>64</v>
      </c>
      <c r="AA94" s="63"/>
      <c r="AB94" s="63"/>
      <c r="AC94" s="63"/>
      <c r="AD94" s="63"/>
      <c r="AE94" s="90" t="s">
        <v>65</v>
      </c>
      <c r="AF94" s="91"/>
      <c r="AG94" s="91"/>
      <c r="AH94" s="91"/>
      <c r="AI94" s="91"/>
      <c r="AJ94" s="91"/>
      <c r="AK94" s="91"/>
      <c r="AL94" s="91"/>
      <c r="AM94" s="91"/>
      <c r="AN94" s="92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898</v>
      </c>
      <c r="AX94" s="58"/>
      <c r="AY94" s="58"/>
      <c r="AZ94" s="58"/>
      <c r="BA94" s="58"/>
      <c r="BB94" s="58"/>
      <c r="BC94" s="58"/>
      <c r="BD94" s="58"/>
      <c r="BE94" s="58">
        <f t="shared" si="1"/>
        <v>898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57"/>
      <c r="B95" s="57"/>
      <c r="C95" s="57"/>
      <c r="D95" s="57"/>
      <c r="E95" s="57"/>
      <c r="F95" s="57"/>
      <c r="G95" s="93" t="s">
        <v>87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63" t="s">
        <v>64</v>
      </c>
      <c r="AA95" s="63"/>
      <c r="AB95" s="63"/>
      <c r="AC95" s="63"/>
      <c r="AD95" s="63"/>
      <c r="AE95" s="90" t="s">
        <v>65</v>
      </c>
      <c r="AF95" s="91"/>
      <c r="AG95" s="91"/>
      <c r="AH95" s="91"/>
      <c r="AI95" s="91"/>
      <c r="AJ95" s="91"/>
      <c r="AK95" s="91"/>
      <c r="AL95" s="91"/>
      <c r="AM95" s="91"/>
      <c r="AN95" s="92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869500</v>
      </c>
      <c r="AX95" s="58"/>
      <c r="AY95" s="58"/>
      <c r="AZ95" s="58"/>
      <c r="BA95" s="58"/>
      <c r="BB95" s="58"/>
      <c r="BC95" s="58"/>
      <c r="BD95" s="58"/>
      <c r="BE95" s="58">
        <f t="shared" si="1"/>
        <v>869500</v>
      </c>
      <c r="BF95" s="58"/>
      <c r="BG95" s="58"/>
      <c r="BH95" s="58"/>
      <c r="BI95" s="58"/>
      <c r="BJ95" s="58"/>
      <c r="BK95" s="58"/>
      <c r="BL95" s="58"/>
    </row>
    <row r="96" spans="1:64" ht="30.75" customHeight="1" x14ac:dyDescent="0.2">
      <c r="A96" s="57"/>
      <c r="B96" s="57"/>
      <c r="C96" s="57"/>
      <c r="D96" s="57"/>
      <c r="E96" s="57"/>
      <c r="F96" s="57"/>
      <c r="G96" s="93" t="s">
        <v>88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63" t="s">
        <v>68</v>
      </c>
      <c r="AA96" s="63"/>
      <c r="AB96" s="63"/>
      <c r="AC96" s="63"/>
      <c r="AD96" s="63"/>
      <c r="AE96" s="90" t="s">
        <v>75</v>
      </c>
      <c r="AF96" s="91"/>
      <c r="AG96" s="91"/>
      <c r="AH96" s="91"/>
      <c r="AI96" s="91"/>
      <c r="AJ96" s="91"/>
      <c r="AK96" s="91"/>
      <c r="AL96" s="91"/>
      <c r="AM96" s="91"/>
      <c r="AN96" s="92"/>
      <c r="AO96" s="58">
        <v>0</v>
      </c>
      <c r="AP96" s="58"/>
      <c r="AQ96" s="58"/>
      <c r="AR96" s="58"/>
      <c r="AS96" s="58"/>
      <c r="AT96" s="58"/>
      <c r="AU96" s="58"/>
      <c r="AV96" s="58"/>
      <c r="AW96" s="59">
        <v>28.9</v>
      </c>
      <c r="AX96" s="59"/>
      <c r="AY96" s="59"/>
      <c r="AZ96" s="59"/>
      <c r="BA96" s="59"/>
      <c r="BB96" s="59"/>
      <c r="BC96" s="59"/>
      <c r="BD96" s="59"/>
      <c r="BE96" s="59">
        <f t="shared" si="1"/>
        <v>28.9</v>
      </c>
      <c r="BF96" s="59"/>
      <c r="BG96" s="59"/>
      <c r="BH96" s="59"/>
      <c r="BI96" s="59"/>
      <c r="BJ96" s="59"/>
      <c r="BK96" s="59"/>
      <c r="BL96" s="59"/>
    </row>
    <row r="97" spans="1:64" s="19" customFormat="1" ht="20.25" customHeight="1" x14ac:dyDescent="0.2">
      <c r="A97" s="64"/>
      <c r="B97" s="65"/>
      <c r="C97" s="65"/>
      <c r="D97" s="65"/>
      <c r="E97" s="65"/>
      <c r="F97" s="66"/>
      <c r="G97" s="93" t="s">
        <v>153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3"/>
      <c r="Z97" s="90" t="s">
        <v>64</v>
      </c>
      <c r="AA97" s="104"/>
      <c r="AB97" s="104"/>
      <c r="AC97" s="104"/>
      <c r="AD97" s="105"/>
      <c r="AE97" s="90" t="s">
        <v>75</v>
      </c>
      <c r="AF97" s="104"/>
      <c r="AG97" s="104"/>
      <c r="AH97" s="104"/>
      <c r="AI97" s="104"/>
      <c r="AJ97" s="104"/>
      <c r="AK97" s="104"/>
      <c r="AL97" s="104"/>
      <c r="AM97" s="104"/>
      <c r="AN97" s="105"/>
      <c r="AO97" s="106">
        <v>0</v>
      </c>
      <c r="AP97" s="107"/>
      <c r="AQ97" s="107"/>
      <c r="AR97" s="107"/>
      <c r="AS97" s="107"/>
      <c r="AT97" s="107"/>
      <c r="AU97" s="107"/>
      <c r="AV97" s="108"/>
      <c r="AW97" s="106">
        <v>230</v>
      </c>
      <c r="AX97" s="107"/>
      <c r="AY97" s="107"/>
      <c r="AZ97" s="107"/>
      <c r="BA97" s="107"/>
      <c r="BB97" s="107"/>
      <c r="BC97" s="107"/>
      <c r="BD97" s="108"/>
      <c r="BE97" s="106">
        <f t="shared" ref="BE97" si="2">AO97+AW97</f>
        <v>230</v>
      </c>
      <c r="BF97" s="107"/>
      <c r="BG97" s="107"/>
      <c r="BH97" s="107"/>
      <c r="BI97" s="107"/>
      <c r="BJ97" s="107"/>
      <c r="BK97" s="107"/>
      <c r="BL97" s="108"/>
    </row>
    <row r="98" spans="1:64" ht="34.5" customHeight="1" x14ac:dyDescent="0.2">
      <c r="A98" s="57"/>
      <c r="B98" s="57"/>
      <c r="C98" s="57"/>
      <c r="D98" s="57"/>
      <c r="E98" s="57"/>
      <c r="F98" s="57"/>
      <c r="G98" s="93" t="s">
        <v>154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63" t="s">
        <v>64</v>
      </c>
      <c r="AA98" s="63"/>
      <c r="AB98" s="63"/>
      <c r="AC98" s="63"/>
      <c r="AD98" s="63"/>
      <c r="AE98" s="90" t="s">
        <v>75</v>
      </c>
      <c r="AF98" s="91"/>
      <c r="AG98" s="91"/>
      <c r="AH98" s="91"/>
      <c r="AI98" s="91"/>
      <c r="AJ98" s="91"/>
      <c r="AK98" s="91"/>
      <c r="AL98" s="91"/>
      <c r="AM98" s="91"/>
      <c r="AN98" s="9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2</v>
      </c>
      <c r="AX98" s="58"/>
      <c r="AY98" s="58"/>
      <c r="AZ98" s="58"/>
      <c r="BA98" s="58"/>
      <c r="BB98" s="58"/>
      <c r="BC98" s="58"/>
      <c r="BD98" s="58"/>
      <c r="BE98" s="58">
        <f t="shared" si="1"/>
        <v>2</v>
      </c>
      <c r="BF98" s="58"/>
      <c r="BG98" s="58"/>
      <c r="BH98" s="58"/>
      <c r="BI98" s="58"/>
      <c r="BJ98" s="58"/>
      <c r="BK98" s="58"/>
      <c r="BL98" s="58"/>
    </row>
    <row r="99" spans="1:64" s="5" customFormat="1" ht="14.25" customHeight="1" x14ac:dyDescent="0.2">
      <c r="A99" s="40">
        <v>3</v>
      </c>
      <c r="B99" s="40"/>
      <c r="C99" s="40"/>
      <c r="D99" s="40"/>
      <c r="E99" s="40"/>
      <c r="F99" s="40"/>
      <c r="G99" s="96" t="s">
        <v>91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8"/>
      <c r="Z99" s="41"/>
      <c r="AA99" s="41"/>
      <c r="AB99" s="41"/>
      <c r="AC99" s="41"/>
      <c r="AD99" s="41"/>
      <c r="AE99" s="32"/>
      <c r="AF99" s="33"/>
      <c r="AG99" s="33"/>
      <c r="AH99" s="33"/>
      <c r="AI99" s="33"/>
      <c r="AJ99" s="33"/>
      <c r="AK99" s="33"/>
      <c r="AL99" s="33"/>
      <c r="AM99" s="33"/>
      <c r="AN99" s="34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</row>
    <row r="100" spans="1:64" ht="15" customHeight="1" x14ac:dyDescent="0.2">
      <c r="A100" s="57"/>
      <c r="B100" s="57"/>
      <c r="C100" s="57"/>
      <c r="D100" s="57"/>
      <c r="E100" s="57"/>
      <c r="F100" s="57"/>
      <c r="G100" s="93" t="s">
        <v>92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63" t="s">
        <v>62</v>
      </c>
      <c r="AA100" s="63"/>
      <c r="AB100" s="63"/>
      <c r="AC100" s="63"/>
      <c r="AD100" s="63"/>
      <c r="AE100" s="49" t="s">
        <v>75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47">
        <v>0</v>
      </c>
      <c r="AP100" s="47"/>
      <c r="AQ100" s="47"/>
      <c r="AR100" s="47"/>
      <c r="AS100" s="47"/>
      <c r="AT100" s="47"/>
      <c r="AU100" s="47"/>
      <c r="AV100" s="47"/>
      <c r="AW100" s="47">
        <v>2327.84</v>
      </c>
      <c r="AX100" s="47"/>
      <c r="AY100" s="47"/>
      <c r="AZ100" s="47"/>
      <c r="BA100" s="47"/>
      <c r="BB100" s="47"/>
      <c r="BC100" s="47"/>
      <c r="BD100" s="47"/>
      <c r="BE100" s="47">
        <f t="shared" ref="BE100:BE112" si="3">AO100+AW100</f>
        <v>2327.84</v>
      </c>
      <c r="BF100" s="47"/>
      <c r="BG100" s="47"/>
      <c r="BH100" s="47"/>
      <c r="BI100" s="47"/>
      <c r="BJ100" s="47"/>
      <c r="BK100" s="47"/>
      <c r="BL100" s="47"/>
    </row>
    <row r="101" spans="1:64" ht="18" customHeight="1" x14ac:dyDescent="0.2">
      <c r="A101" s="57"/>
      <c r="B101" s="57"/>
      <c r="C101" s="57"/>
      <c r="D101" s="57"/>
      <c r="E101" s="57"/>
      <c r="F101" s="57"/>
      <c r="G101" s="93" t="s">
        <v>93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63" t="s">
        <v>62</v>
      </c>
      <c r="AA101" s="63"/>
      <c r="AB101" s="63"/>
      <c r="AC101" s="63"/>
      <c r="AD101" s="63"/>
      <c r="AE101" s="49" t="s">
        <v>75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47">
        <v>0</v>
      </c>
      <c r="AP101" s="47"/>
      <c r="AQ101" s="47"/>
      <c r="AR101" s="47"/>
      <c r="AS101" s="47"/>
      <c r="AT101" s="47"/>
      <c r="AU101" s="47"/>
      <c r="AV101" s="47"/>
      <c r="AW101" s="47">
        <v>172.68</v>
      </c>
      <c r="AX101" s="47"/>
      <c r="AY101" s="47"/>
      <c r="AZ101" s="47"/>
      <c r="BA101" s="47"/>
      <c r="BB101" s="47"/>
      <c r="BC101" s="47"/>
      <c r="BD101" s="47"/>
      <c r="BE101" s="47">
        <f t="shared" si="3"/>
        <v>172.68</v>
      </c>
      <c r="BF101" s="47"/>
      <c r="BG101" s="47"/>
      <c r="BH101" s="47"/>
      <c r="BI101" s="47"/>
      <c r="BJ101" s="47"/>
      <c r="BK101" s="47"/>
      <c r="BL101" s="47"/>
    </row>
    <row r="102" spans="1:64" ht="18.75" customHeight="1" x14ac:dyDescent="0.2">
      <c r="A102" s="57"/>
      <c r="B102" s="57"/>
      <c r="C102" s="57"/>
      <c r="D102" s="57"/>
      <c r="E102" s="57"/>
      <c r="F102" s="57"/>
      <c r="G102" s="93" t="s">
        <v>94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63" t="s">
        <v>62</v>
      </c>
      <c r="AA102" s="63"/>
      <c r="AB102" s="63"/>
      <c r="AC102" s="63"/>
      <c r="AD102" s="63"/>
      <c r="AE102" s="49" t="s">
        <v>75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47">
        <v>0</v>
      </c>
      <c r="AP102" s="47"/>
      <c r="AQ102" s="47"/>
      <c r="AR102" s="47"/>
      <c r="AS102" s="47"/>
      <c r="AT102" s="47"/>
      <c r="AU102" s="47"/>
      <c r="AV102" s="47"/>
      <c r="AW102" s="47">
        <v>207027.6</v>
      </c>
      <c r="AX102" s="47"/>
      <c r="AY102" s="47"/>
      <c r="AZ102" s="47"/>
      <c r="BA102" s="47"/>
      <c r="BB102" s="47"/>
      <c r="BC102" s="47"/>
      <c r="BD102" s="47"/>
      <c r="BE102" s="47">
        <f t="shared" si="3"/>
        <v>207027.6</v>
      </c>
      <c r="BF102" s="47"/>
      <c r="BG102" s="47"/>
      <c r="BH102" s="47"/>
      <c r="BI102" s="47"/>
      <c r="BJ102" s="47"/>
      <c r="BK102" s="47"/>
      <c r="BL102" s="47"/>
    </row>
    <row r="103" spans="1:64" ht="17.25" customHeight="1" x14ac:dyDescent="0.2">
      <c r="A103" s="64"/>
      <c r="B103" s="65"/>
      <c r="C103" s="65"/>
      <c r="D103" s="65"/>
      <c r="E103" s="65"/>
      <c r="F103" s="66"/>
      <c r="G103" s="93" t="s">
        <v>102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63" t="s">
        <v>62</v>
      </c>
      <c r="AA103" s="63"/>
      <c r="AB103" s="63"/>
      <c r="AC103" s="63"/>
      <c r="AD103" s="63"/>
      <c r="AE103" s="49" t="s">
        <v>75</v>
      </c>
      <c r="AF103" s="50"/>
      <c r="AG103" s="50"/>
      <c r="AH103" s="50"/>
      <c r="AI103" s="50"/>
      <c r="AJ103" s="50"/>
      <c r="AK103" s="50"/>
      <c r="AL103" s="50"/>
      <c r="AM103" s="50"/>
      <c r="AN103" s="51"/>
      <c r="AO103" s="47">
        <v>0</v>
      </c>
      <c r="AP103" s="47"/>
      <c r="AQ103" s="47"/>
      <c r="AR103" s="47"/>
      <c r="AS103" s="47"/>
      <c r="AT103" s="47"/>
      <c r="AU103" s="47"/>
      <c r="AV103" s="47"/>
      <c r="AW103" s="47">
        <v>189.35</v>
      </c>
      <c r="AX103" s="47"/>
      <c r="AY103" s="47"/>
      <c r="AZ103" s="47"/>
      <c r="BA103" s="47"/>
      <c r="BB103" s="47"/>
      <c r="BC103" s="47"/>
      <c r="BD103" s="47"/>
      <c r="BE103" s="47">
        <f t="shared" si="3"/>
        <v>189.35</v>
      </c>
      <c r="BF103" s="47"/>
      <c r="BG103" s="47"/>
      <c r="BH103" s="47"/>
      <c r="BI103" s="47"/>
      <c r="BJ103" s="47"/>
      <c r="BK103" s="47"/>
      <c r="BL103" s="47"/>
    </row>
    <row r="104" spans="1:64" ht="16.5" customHeight="1" x14ac:dyDescent="0.2">
      <c r="A104" s="57"/>
      <c r="B104" s="57"/>
      <c r="C104" s="57"/>
      <c r="D104" s="57"/>
      <c r="E104" s="57"/>
      <c r="F104" s="57"/>
      <c r="G104" s="93" t="s">
        <v>95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63" t="s">
        <v>62</v>
      </c>
      <c r="AA104" s="63"/>
      <c r="AB104" s="63"/>
      <c r="AC104" s="63"/>
      <c r="AD104" s="63"/>
      <c r="AE104" s="49" t="s">
        <v>75</v>
      </c>
      <c r="AF104" s="50"/>
      <c r="AG104" s="50"/>
      <c r="AH104" s="50"/>
      <c r="AI104" s="50"/>
      <c r="AJ104" s="50"/>
      <c r="AK104" s="50"/>
      <c r="AL104" s="50"/>
      <c r="AM104" s="50"/>
      <c r="AN104" s="51"/>
      <c r="AO104" s="47">
        <v>0</v>
      </c>
      <c r="AP104" s="47"/>
      <c r="AQ104" s="47"/>
      <c r="AR104" s="47"/>
      <c r="AS104" s="47"/>
      <c r="AT104" s="47"/>
      <c r="AU104" s="47"/>
      <c r="AV104" s="47"/>
      <c r="AW104" s="47">
        <v>506.9</v>
      </c>
      <c r="AX104" s="47"/>
      <c r="AY104" s="47"/>
      <c r="AZ104" s="47"/>
      <c r="BA104" s="47"/>
      <c r="BB104" s="47"/>
      <c r="BC104" s="47"/>
      <c r="BD104" s="47"/>
      <c r="BE104" s="47">
        <f t="shared" si="3"/>
        <v>506.9</v>
      </c>
      <c r="BF104" s="47"/>
      <c r="BG104" s="47"/>
      <c r="BH104" s="47"/>
      <c r="BI104" s="47"/>
      <c r="BJ104" s="47"/>
      <c r="BK104" s="47"/>
      <c r="BL104" s="47"/>
    </row>
    <row r="105" spans="1:64" ht="15" customHeight="1" x14ac:dyDescent="0.2">
      <c r="A105" s="64"/>
      <c r="B105" s="65"/>
      <c r="C105" s="65"/>
      <c r="D105" s="65"/>
      <c r="E105" s="65"/>
      <c r="F105" s="66"/>
      <c r="G105" s="93" t="s">
        <v>103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63" t="s">
        <v>62</v>
      </c>
      <c r="AA105" s="63"/>
      <c r="AB105" s="63"/>
      <c r="AC105" s="63"/>
      <c r="AD105" s="63"/>
      <c r="AE105" s="49" t="s">
        <v>75</v>
      </c>
      <c r="AF105" s="50"/>
      <c r="AG105" s="50"/>
      <c r="AH105" s="50"/>
      <c r="AI105" s="50"/>
      <c r="AJ105" s="50"/>
      <c r="AK105" s="50"/>
      <c r="AL105" s="50"/>
      <c r="AM105" s="50"/>
      <c r="AN105" s="51"/>
      <c r="AO105" s="47">
        <v>0</v>
      </c>
      <c r="AP105" s="47"/>
      <c r="AQ105" s="47"/>
      <c r="AR105" s="47"/>
      <c r="AS105" s="47"/>
      <c r="AT105" s="47"/>
      <c r="AU105" s="47"/>
      <c r="AV105" s="47"/>
      <c r="AW105" s="47">
        <v>158</v>
      </c>
      <c r="AX105" s="47"/>
      <c r="AY105" s="47"/>
      <c r="AZ105" s="47"/>
      <c r="BA105" s="47"/>
      <c r="BB105" s="47"/>
      <c r="BC105" s="47"/>
      <c r="BD105" s="47"/>
      <c r="BE105" s="47">
        <f t="shared" si="3"/>
        <v>158</v>
      </c>
      <c r="BF105" s="47"/>
      <c r="BG105" s="47"/>
      <c r="BH105" s="47"/>
      <c r="BI105" s="47"/>
      <c r="BJ105" s="47"/>
      <c r="BK105" s="47"/>
      <c r="BL105" s="47"/>
    </row>
    <row r="106" spans="1:64" ht="15" customHeight="1" x14ac:dyDescent="0.2">
      <c r="A106" s="57"/>
      <c r="B106" s="57"/>
      <c r="C106" s="57"/>
      <c r="D106" s="57"/>
      <c r="E106" s="57"/>
      <c r="F106" s="57"/>
      <c r="G106" s="93" t="s">
        <v>96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5"/>
      <c r="Z106" s="63" t="s">
        <v>62</v>
      </c>
      <c r="AA106" s="63"/>
      <c r="AB106" s="63"/>
      <c r="AC106" s="63"/>
      <c r="AD106" s="63"/>
      <c r="AE106" s="49" t="s">
        <v>75</v>
      </c>
      <c r="AF106" s="50"/>
      <c r="AG106" s="50"/>
      <c r="AH106" s="50"/>
      <c r="AI106" s="50"/>
      <c r="AJ106" s="50"/>
      <c r="AK106" s="50"/>
      <c r="AL106" s="50"/>
      <c r="AM106" s="50"/>
      <c r="AN106" s="51"/>
      <c r="AO106" s="47">
        <v>0</v>
      </c>
      <c r="AP106" s="47"/>
      <c r="AQ106" s="47"/>
      <c r="AR106" s="47"/>
      <c r="AS106" s="47"/>
      <c r="AT106" s="47"/>
      <c r="AU106" s="47"/>
      <c r="AV106" s="47"/>
      <c r="AW106" s="47">
        <v>141.24</v>
      </c>
      <c r="AX106" s="47"/>
      <c r="AY106" s="47"/>
      <c r="AZ106" s="47"/>
      <c r="BA106" s="47"/>
      <c r="BB106" s="47"/>
      <c r="BC106" s="47"/>
      <c r="BD106" s="47"/>
      <c r="BE106" s="47">
        <f t="shared" si="3"/>
        <v>141.24</v>
      </c>
      <c r="BF106" s="47"/>
      <c r="BG106" s="47"/>
      <c r="BH106" s="47"/>
      <c r="BI106" s="47"/>
      <c r="BJ106" s="47"/>
      <c r="BK106" s="47"/>
      <c r="BL106" s="47"/>
    </row>
    <row r="107" spans="1:64" ht="15" customHeight="1" x14ac:dyDescent="0.2">
      <c r="A107" s="57"/>
      <c r="B107" s="57"/>
      <c r="C107" s="57"/>
      <c r="D107" s="57"/>
      <c r="E107" s="57"/>
      <c r="F107" s="57"/>
      <c r="G107" s="93" t="s">
        <v>97</v>
      </c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5"/>
      <c r="Z107" s="63" t="s">
        <v>62</v>
      </c>
      <c r="AA107" s="63"/>
      <c r="AB107" s="63"/>
      <c r="AC107" s="63"/>
      <c r="AD107" s="63"/>
      <c r="AE107" s="49" t="s">
        <v>75</v>
      </c>
      <c r="AF107" s="50"/>
      <c r="AG107" s="50"/>
      <c r="AH107" s="50"/>
      <c r="AI107" s="50"/>
      <c r="AJ107" s="50"/>
      <c r="AK107" s="50"/>
      <c r="AL107" s="50"/>
      <c r="AM107" s="50"/>
      <c r="AN107" s="51"/>
      <c r="AO107" s="47">
        <v>0</v>
      </c>
      <c r="AP107" s="47"/>
      <c r="AQ107" s="47"/>
      <c r="AR107" s="47"/>
      <c r="AS107" s="47"/>
      <c r="AT107" s="47"/>
      <c r="AU107" s="47"/>
      <c r="AV107" s="47"/>
      <c r="AW107" s="47">
        <v>93.5</v>
      </c>
      <c r="AX107" s="47"/>
      <c r="AY107" s="47"/>
      <c r="AZ107" s="47"/>
      <c r="BA107" s="47"/>
      <c r="BB107" s="47"/>
      <c r="BC107" s="47"/>
      <c r="BD107" s="47"/>
      <c r="BE107" s="47">
        <f t="shared" si="3"/>
        <v>93.5</v>
      </c>
      <c r="BF107" s="47"/>
      <c r="BG107" s="47"/>
      <c r="BH107" s="47"/>
      <c r="BI107" s="47"/>
      <c r="BJ107" s="47"/>
      <c r="BK107" s="47"/>
      <c r="BL107" s="47"/>
    </row>
    <row r="108" spans="1:64" ht="15.75" customHeight="1" x14ac:dyDescent="0.2">
      <c r="A108" s="57"/>
      <c r="B108" s="57"/>
      <c r="C108" s="57"/>
      <c r="D108" s="57"/>
      <c r="E108" s="57"/>
      <c r="F108" s="57"/>
      <c r="G108" s="93" t="s">
        <v>98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5"/>
      <c r="Z108" s="63" t="s">
        <v>62</v>
      </c>
      <c r="AA108" s="63"/>
      <c r="AB108" s="63"/>
      <c r="AC108" s="63"/>
      <c r="AD108" s="63"/>
      <c r="AE108" s="49" t="s">
        <v>75</v>
      </c>
      <c r="AF108" s="50"/>
      <c r="AG108" s="50"/>
      <c r="AH108" s="50"/>
      <c r="AI108" s="50"/>
      <c r="AJ108" s="50"/>
      <c r="AK108" s="50"/>
      <c r="AL108" s="50"/>
      <c r="AM108" s="50"/>
      <c r="AN108" s="51"/>
      <c r="AO108" s="47">
        <v>0</v>
      </c>
      <c r="AP108" s="47"/>
      <c r="AQ108" s="47"/>
      <c r="AR108" s="47"/>
      <c r="AS108" s="47"/>
      <c r="AT108" s="47"/>
      <c r="AU108" s="47"/>
      <c r="AV108" s="47"/>
      <c r="AW108" s="47">
        <v>11119.31</v>
      </c>
      <c r="AX108" s="47"/>
      <c r="AY108" s="47"/>
      <c r="AZ108" s="47"/>
      <c r="BA108" s="47"/>
      <c r="BB108" s="47"/>
      <c r="BC108" s="47"/>
      <c r="BD108" s="47"/>
      <c r="BE108" s="47">
        <f t="shared" si="3"/>
        <v>11119.31</v>
      </c>
      <c r="BF108" s="47"/>
      <c r="BG108" s="47"/>
      <c r="BH108" s="47"/>
      <c r="BI108" s="47"/>
      <c r="BJ108" s="47"/>
      <c r="BK108" s="47"/>
      <c r="BL108" s="47"/>
    </row>
    <row r="109" spans="1:64" ht="27.75" customHeight="1" x14ac:dyDescent="0.2">
      <c r="A109" s="57"/>
      <c r="B109" s="57"/>
      <c r="C109" s="57"/>
      <c r="D109" s="57"/>
      <c r="E109" s="57"/>
      <c r="F109" s="57"/>
      <c r="G109" s="93" t="s">
        <v>99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5"/>
      <c r="Z109" s="63" t="s">
        <v>62</v>
      </c>
      <c r="AA109" s="63"/>
      <c r="AB109" s="63"/>
      <c r="AC109" s="63"/>
      <c r="AD109" s="63"/>
      <c r="AE109" s="49" t="s">
        <v>75</v>
      </c>
      <c r="AF109" s="50"/>
      <c r="AG109" s="50"/>
      <c r="AH109" s="50"/>
      <c r="AI109" s="50"/>
      <c r="AJ109" s="50"/>
      <c r="AK109" s="50"/>
      <c r="AL109" s="50"/>
      <c r="AM109" s="50"/>
      <c r="AN109" s="51"/>
      <c r="AO109" s="47">
        <v>0</v>
      </c>
      <c r="AP109" s="47"/>
      <c r="AQ109" s="47"/>
      <c r="AR109" s="47"/>
      <c r="AS109" s="47"/>
      <c r="AT109" s="47"/>
      <c r="AU109" s="47"/>
      <c r="AV109" s="47"/>
      <c r="AW109" s="47">
        <v>7.75</v>
      </c>
      <c r="AX109" s="47"/>
      <c r="AY109" s="47"/>
      <c r="AZ109" s="47"/>
      <c r="BA109" s="47"/>
      <c r="BB109" s="47"/>
      <c r="BC109" s="47"/>
      <c r="BD109" s="47"/>
      <c r="BE109" s="47">
        <f t="shared" si="3"/>
        <v>7.75</v>
      </c>
      <c r="BF109" s="47"/>
      <c r="BG109" s="47"/>
      <c r="BH109" s="47"/>
      <c r="BI109" s="47"/>
      <c r="BJ109" s="47"/>
      <c r="BK109" s="47"/>
      <c r="BL109" s="47"/>
    </row>
    <row r="110" spans="1:64" ht="29.25" customHeight="1" x14ac:dyDescent="0.2">
      <c r="A110" s="57"/>
      <c r="B110" s="57"/>
      <c r="C110" s="57"/>
      <c r="D110" s="57"/>
      <c r="E110" s="57"/>
      <c r="F110" s="57"/>
      <c r="G110" s="93" t="s">
        <v>100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5"/>
      <c r="Z110" s="63" t="s">
        <v>62</v>
      </c>
      <c r="AA110" s="63"/>
      <c r="AB110" s="63"/>
      <c r="AC110" s="63"/>
      <c r="AD110" s="63"/>
      <c r="AE110" s="49" t="s">
        <v>75</v>
      </c>
      <c r="AF110" s="50"/>
      <c r="AG110" s="50"/>
      <c r="AH110" s="50"/>
      <c r="AI110" s="50"/>
      <c r="AJ110" s="50"/>
      <c r="AK110" s="50"/>
      <c r="AL110" s="50"/>
      <c r="AM110" s="50"/>
      <c r="AN110" s="51"/>
      <c r="AO110" s="47">
        <v>0</v>
      </c>
      <c r="AP110" s="47"/>
      <c r="AQ110" s="47"/>
      <c r="AR110" s="47"/>
      <c r="AS110" s="47"/>
      <c r="AT110" s="47"/>
      <c r="AU110" s="47"/>
      <c r="AV110" s="47"/>
      <c r="AW110" s="47">
        <v>6574.4</v>
      </c>
      <c r="AX110" s="47"/>
      <c r="AY110" s="47"/>
      <c r="AZ110" s="47"/>
      <c r="BA110" s="47"/>
      <c r="BB110" s="47"/>
      <c r="BC110" s="47"/>
      <c r="BD110" s="47"/>
      <c r="BE110" s="47">
        <f t="shared" si="3"/>
        <v>6574.4</v>
      </c>
      <c r="BF110" s="47"/>
      <c r="BG110" s="47"/>
      <c r="BH110" s="47"/>
      <c r="BI110" s="47"/>
      <c r="BJ110" s="47"/>
      <c r="BK110" s="47"/>
      <c r="BL110" s="47"/>
    </row>
    <row r="111" spans="1:64" ht="19.5" customHeight="1" x14ac:dyDescent="0.2">
      <c r="A111" s="57"/>
      <c r="B111" s="57"/>
      <c r="C111" s="57"/>
      <c r="D111" s="57"/>
      <c r="E111" s="57"/>
      <c r="F111" s="57"/>
      <c r="G111" s="93" t="s">
        <v>101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5"/>
      <c r="Z111" s="63" t="s">
        <v>62</v>
      </c>
      <c r="AA111" s="63"/>
      <c r="AB111" s="63"/>
      <c r="AC111" s="63"/>
      <c r="AD111" s="63"/>
      <c r="AE111" s="49" t="s">
        <v>75</v>
      </c>
      <c r="AF111" s="50"/>
      <c r="AG111" s="50"/>
      <c r="AH111" s="50"/>
      <c r="AI111" s="50"/>
      <c r="AJ111" s="50"/>
      <c r="AK111" s="50"/>
      <c r="AL111" s="50"/>
      <c r="AM111" s="50"/>
      <c r="AN111" s="51"/>
      <c r="AO111" s="47">
        <v>0</v>
      </c>
      <c r="AP111" s="47"/>
      <c r="AQ111" s="47"/>
      <c r="AR111" s="47"/>
      <c r="AS111" s="47"/>
      <c r="AT111" s="47"/>
      <c r="AU111" s="47"/>
      <c r="AV111" s="47"/>
      <c r="AW111" s="47">
        <v>13913.04</v>
      </c>
      <c r="AX111" s="47"/>
      <c r="AY111" s="47"/>
      <c r="AZ111" s="47"/>
      <c r="BA111" s="47"/>
      <c r="BB111" s="47"/>
      <c r="BC111" s="47"/>
      <c r="BD111" s="47"/>
      <c r="BE111" s="47">
        <f t="shared" si="3"/>
        <v>13913.04</v>
      </c>
      <c r="BF111" s="47"/>
      <c r="BG111" s="47"/>
      <c r="BH111" s="47"/>
      <c r="BI111" s="47"/>
      <c r="BJ111" s="47"/>
      <c r="BK111" s="47"/>
      <c r="BL111" s="47"/>
    </row>
    <row r="112" spans="1:64" ht="16.5" customHeight="1" x14ac:dyDescent="0.2">
      <c r="A112" s="57"/>
      <c r="B112" s="57"/>
      <c r="C112" s="57"/>
      <c r="D112" s="57"/>
      <c r="E112" s="57"/>
      <c r="F112" s="57"/>
      <c r="G112" s="93" t="s">
        <v>156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5"/>
      <c r="Z112" s="63" t="s">
        <v>62</v>
      </c>
      <c r="AA112" s="63"/>
      <c r="AB112" s="63"/>
      <c r="AC112" s="63"/>
      <c r="AD112" s="63"/>
      <c r="AE112" s="49" t="s">
        <v>75</v>
      </c>
      <c r="AF112" s="50"/>
      <c r="AG112" s="50"/>
      <c r="AH112" s="50"/>
      <c r="AI112" s="50"/>
      <c r="AJ112" s="50"/>
      <c r="AK112" s="50"/>
      <c r="AL112" s="50"/>
      <c r="AM112" s="50"/>
      <c r="AN112" s="51"/>
      <c r="AO112" s="47">
        <v>0</v>
      </c>
      <c r="AP112" s="47"/>
      <c r="AQ112" s="47"/>
      <c r="AR112" s="47"/>
      <c r="AS112" s="47"/>
      <c r="AT112" s="47"/>
      <c r="AU112" s="47"/>
      <c r="AV112" s="47"/>
      <c r="AW112" s="47">
        <v>11495000</v>
      </c>
      <c r="AX112" s="47"/>
      <c r="AY112" s="47"/>
      <c r="AZ112" s="47"/>
      <c r="BA112" s="47"/>
      <c r="BB112" s="47"/>
      <c r="BC112" s="47"/>
      <c r="BD112" s="47"/>
      <c r="BE112" s="47">
        <f t="shared" si="3"/>
        <v>11495000</v>
      </c>
      <c r="BF112" s="47"/>
      <c r="BG112" s="47"/>
      <c r="BH112" s="47"/>
      <c r="BI112" s="47"/>
      <c r="BJ112" s="47"/>
      <c r="BK112" s="47"/>
      <c r="BL112" s="47"/>
    </row>
    <row r="113" spans="1:64" s="5" customFormat="1" ht="18" customHeight="1" x14ac:dyDescent="0.2">
      <c r="A113" s="40">
        <v>4</v>
      </c>
      <c r="B113" s="40"/>
      <c r="C113" s="40"/>
      <c r="D113" s="40"/>
      <c r="E113" s="40"/>
      <c r="F113" s="40"/>
      <c r="G113" s="96" t="s">
        <v>104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8"/>
      <c r="Z113" s="41"/>
      <c r="AA113" s="41"/>
      <c r="AB113" s="41"/>
      <c r="AC113" s="41"/>
      <c r="AD113" s="41"/>
      <c r="AE113" s="32"/>
      <c r="AF113" s="33"/>
      <c r="AG113" s="33"/>
      <c r="AH113" s="33"/>
      <c r="AI113" s="33"/>
      <c r="AJ113" s="33"/>
      <c r="AK113" s="33"/>
      <c r="AL113" s="33"/>
      <c r="AM113" s="33"/>
      <c r="AN113" s="34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</row>
    <row r="114" spans="1:64" ht="38.25" customHeight="1" x14ac:dyDescent="0.2">
      <c r="A114" s="57"/>
      <c r="B114" s="57"/>
      <c r="C114" s="57"/>
      <c r="D114" s="57"/>
      <c r="E114" s="57"/>
      <c r="F114" s="57"/>
      <c r="G114" s="60" t="s">
        <v>105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2"/>
      <c r="Z114" s="63" t="s">
        <v>106</v>
      </c>
      <c r="AA114" s="63"/>
      <c r="AB114" s="63"/>
      <c r="AC114" s="63"/>
      <c r="AD114" s="63"/>
      <c r="AE114" s="90" t="s">
        <v>75</v>
      </c>
      <c r="AF114" s="91"/>
      <c r="AG114" s="91"/>
      <c r="AH114" s="91"/>
      <c r="AI114" s="91"/>
      <c r="AJ114" s="91"/>
      <c r="AK114" s="91"/>
      <c r="AL114" s="91"/>
      <c r="AM114" s="91"/>
      <c r="AN114" s="92"/>
      <c r="AO114" s="47">
        <v>0</v>
      </c>
      <c r="AP114" s="47"/>
      <c r="AQ114" s="47"/>
      <c r="AR114" s="47"/>
      <c r="AS114" s="47"/>
      <c r="AT114" s="47"/>
      <c r="AU114" s="47"/>
      <c r="AV114" s="47"/>
      <c r="AW114" s="47">
        <v>100</v>
      </c>
      <c r="AX114" s="47"/>
      <c r="AY114" s="47"/>
      <c r="AZ114" s="47"/>
      <c r="BA114" s="47"/>
      <c r="BB114" s="47"/>
      <c r="BC114" s="47"/>
      <c r="BD114" s="47"/>
      <c r="BE114" s="47">
        <f t="shared" ref="BE114:BE126" si="4">AO114+AW114</f>
        <v>100</v>
      </c>
      <c r="BF114" s="47"/>
      <c r="BG114" s="47"/>
      <c r="BH114" s="47"/>
      <c r="BI114" s="47"/>
      <c r="BJ114" s="47"/>
      <c r="BK114" s="47"/>
      <c r="BL114" s="47"/>
    </row>
    <row r="115" spans="1:64" ht="40.5" customHeight="1" x14ac:dyDescent="0.2">
      <c r="A115" s="57"/>
      <c r="B115" s="57"/>
      <c r="C115" s="57"/>
      <c r="D115" s="57"/>
      <c r="E115" s="57"/>
      <c r="F115" s="57"/>
      <c r="G115" s="60" t="s">
        <v>107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/>
      <c r="Z115" s="63" t="s">
        <v>106</v>
      </c>
      <c r="AA115" s="63"/>
      <c r="AB115" s="63"/>
      <c r="AC115" s="63"/>
      <c r="AD115" s="63"/>
      <c r="AE115" s="90" t="s">
        <v>75</v>
      </c>
      <c r="AF115" s="91"/>
      <c r="AG115" s="91"/>
      <c r="AH115" s="91"/>
      <c r="AI115" s="91"/>
      <c r="AJ115" s="91"/>
      <c r="AK115" s="91"/>
      <c r="AL115" s="91"/>
      <c r="AM115" s="91"/>
      <c r="AN115" s="92"/>
      <c r="AO115" s="47">
        <v>0</v>
      </c>
      <c r="AP115" s="47"/>
      <c r="AQ115" s="47"/>
      <c r="AR115" s="47"/>
      <c r="AS115" s="47"/>
      <c r="AT115" s="47"/>
      <c r="AU115" s="47"/>
      <c r="AV115" s="47"/>
      <c r="AW115" s="47">
        <v>100</v>
      </c>
      <c r="AX115" s="47"/>
      <c r="AY115" s="47"/>
      <c r="AZ115" s="47"/>
      <c r="BA115" s="47"/>
      <c r="BB115" s="47"/>
      <c r="BC115" s="47"/>
      <c r="BD115" s="47"/>
      <c r="BE115" s="47">
        <f t="shared" si="4"/>
        <v>100</v>
      </c>
      <c r="BF115" s="47"/>
      <c r="BG115" s="47"/>
      <c r="BH115" s="47"/>
      <c r="BI115" s="47"/>
      <c r="BJ115" s="47"/>
      <c r="BK115" s="47"/>
      <c r="BL115" s="47"/>
    </row>
    <row r="116" spans="1:64" ht="36" customHeight="1" x14ac:dyDescent="0.2">
      <c r="A116" s="57"/>
      <c r="B116" s="57"/>
      <c r="C116" s="57"/>
      <c r="D116" s="57"/>
      <c r="E116" s="57"/>
      <c r="F116" s="57"/>
      <c r="G116" s="60" t="s">
        <v>108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2"/>
      <c r="Z116" s="63" t="s">
        <v>106</v>
      </c>
      <c r="AA116" s="63"/>
      <c r="AB116" s="63"/>
      <c r="AC116" s="63"/>
      <c r="AD116" s="63"/>
      <c r="AE116" s="90" t="s">
        <v>75</v>
      </c>
      <c r="AF116" s="91"/>
      <c r="AG116" s="91"/>
      <c r="AH116" s="91"/>
      <c r="AI116" s="91"/>
      <c r="AJ116" s="91"/>
      <c r="AK116" s="91"/>
      <c r="AL116" s="91"/>
      <c r="AM116" s="91"/>
      <c r="AN116" s="92"/>
      <c r="AO116" s="47">
        <v>0</v>
      </c>
      <c r="AP116" s="47"/>
      <c r="AQ116" s="47"/>
      <c r="AR116" s="47"/>
      <c r="AS116" s="47"/>
      <c r="AT116" s="47"/>
      <c r="AU116" s="47"/>
      <c r="AV116" s="47"/>
      <c r="AW116" s="47">
        <v>100</v>
      </c>
      <c r="AX116" s="47"/>
      <c r="AY116" s="47"/>
      <c r="AZ116" s="47"/>
      <c r="BA116" s="47"/>
      <c r="BB116" s="47"/>
      <c r="BC116" s="47"/>
      <c r="BD116" s="47"/>
      <c r="BE116" s="47">
        <f t="shared" si="4"/>
        <v>100</v>
      </c>
      <c r="BF116" s="47"/>
      <c r="BG116" s="47"/>
      <c r="BH116" s="47"/>
      <c r="BI116" s="47"/>
      <c r="BJ116" s="47"/>
      <c r="BK116" s="47"/>
      <c r="BL116" s="47"/>
    </row>
    <row r="117" spans="1:64" s="19" customFormat="1" ht="33" customHeight="1" x14ac:dyDescent="0.2">
      <c r="A117" s="64"/>
      <c r="B117" s="65"/>
      <c r="C117" s="65"/>
      <c r="D117" s="65"/>
      <c r="E117" s="65"/>
      <c r="F117" s="66"/>
      <c r="G117" s="60" t="s">
        <v>116</v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1"/>
      <c r="Z117" s="63" t="s">
        <v>106</v>
      </c>
      <c r="AA117" s="63"/>
      <c r="AB117" s="63"/>
      <c r="AC117" s="63"/>
      <c r="AD117" s="63"/>
      <c r="AE117" s="112" t="s">
        <v>75</v>
      </c>
      <c r="AF117" s="113"/>
      <c r="AG117" s="113"/>
      <c r="AH117" s="113"/>
      <c r="AI117" s="113"/>
      <c r="AJ117" s="113"/>
      <c r="AK117" s="113"/>
      <c r="AL117" s="113"/>
      <c r="AM117" s="113"/>
      <c r="AN117" s="114"/>
      <c r="AO117" s="47">
        <v>0</v>
      </c>
      <c r="AP117" s="47"/>
      <c r="AQ117" s="47"/>
      <c r="AR117" s="47"/>
      <c r="AS117" s="47"/>
      <c r="AT117" s="47"/>
      <c r="AU117" s="47"/>
      <c r="AV117" s="47"/>
      <c r="AW117" s="47">
        <v>100</v>
      </c>
      <c r="AX117" s="47"/>
      <c r="AY117" s="47"/>
      <c r="AZ117" s="47"/>
      <c r="BA117" s="47"/>
      <c r="BB117" s="47"/>
      <c r="BC117" s="47"/>
      <c r="BD117" s="47"/>
      <c r="BE117" s="47">
        <f t="shared" si="4"/>
        <v>100</v>
      </c>
      <c r="BF117" s="47"/>
      <c r="BG117" s="47"/>
      <c r="BH117" s="47"/>
      <c r="BI117" s="47"/>
      <c r="BJ117" s="47"/>
      <c r="BK117" s="47"/>
      <c r="BL117" s="47"/>
    </row>
    <row r="118" spans="1:64" ht="31.5" customHeight="1" x14ac:dyDescent="0.2">
      <c r="A118" s="57"/>
      <c r="B118" s="57"/>
      <c r="C118" s="57"/>
      <c r="D118" s="57"/>
      <c r="E118" s="57"/>
      <c r="F118" s="57"/>
      <c r="G118" s="60" t="s">
        <v>109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2"/>
      <c r="Z118" s="63" t="s">
        <v>106</v>
      </c>
      <c r="AA118" s="63"/>
      <c r="AB118" s="63"/>
      <c r="AC118" s="63"/>
      <c r="AD118" s="63"/>
      <c r="AE118" s="90" t="s">
        <v>75</v>
      </c>
      <c r="AF118" s="91"/>
      <c r="AG118" s="91"/>
      <c r="AH118" s="91"/>
      <c r="AI118" s="91"/>
      <c r="AJ118" s="91"/>
      <c r="AK118" s="91"/>
      <c r="AL118" s="91"/>
      <c r="AM118" s="91"/>
      <c r="AN118" s="92"/>
      <c r="AO118" s="47">
        <v>0</v>
      </c>
      <c r="AP118" s="47"/>
      <c r="AQ118" s="47"/>
      <c r="AR118" s="47"/>
      <c r="AS118" s="47"/>
      <c r="AT118" s="47"/>
      <c r="AU118" s="47"/>
      <c r="AV118" s="47"/>
      <c r="AW118" s="47">
        <v>100</v>
      </c>
      <c r="AX118" s="47"/>
      <c r="AY118" s="47"/>
      <c r="AZ118" s="47"/>
      <c r="BA118" s="47"/>
      <c r="BB118" s="47"/>
      <c r="BC118" s="47"/>
      <c r="BD118" s="47"/>
      <c r="BE118" s="47">
        <f t="shared" si="4"/>
        <v>100</v>
      </c>
      <c r="BF118" s="47"/>
      <c r="BG118" s="47"/>
      <c r="BH118" s="47"/>
      <c r="BI118" s="47"/>
      <c r="BJ118" s="47"/>
      <c r="BK118" s="47"/>
      <c r="BL118" s="47"/>
    </row>
    <row r="119" spans="1:64" s="19" customFormat="1" ht="31.5" customHeight="1" x14ac:dyDescent="0.2">
      <c r="A119" s="64"/>
      <c r="B119" s="65"/>
      <c r="C119" s="65"/>
      <c r="D119" s="65"/>
      <c r="E119" s="65"/>
      <c r="F119" s="66"/>
      <c r="G119" s="60" t="s">
        <v>117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2"/>
      <c r="Z119" s="63" t="s">
        <v>106</v>
      </c>
      <c r="AA119" s="63"/>
      <c r="AB119" s="63"/>
      <c r="AC119" s="63"/>
      <c r="AD119" s="63"/>
      <c r="AE119" s="90" t="s">
        <v>75</v>
      </c>
      <c r="AF119" s="91"/>
      <c r="AG119" s="91"/>
      <c r="AH119" s="91"/>
      <c r="AI119" s="91"/>
      <c r="AJ119" s="91"/>
      <c r="AK119" s="91"/>
      <c r="AL119" s="91"/>
      <c r="AM119" s="91"/>
      <c r="AN119" s="92"/>
      <c r="AO119" s="47">
        <v>0</v>
      </c>
      <c r="AP119" s="47"/>
      <c r="AQ119" s="47"/>
      <c r="AR119" s="47"/>
      <c r="AS119" s="47"/>
      <c r="AT119" s="47"/>
      <c r="AU119" s="47"/>
      <c r="AV119" s="47"/>
      <c r="AW119" s="47">
        <v>100</v>
      </c>
      <c r="AX119" s="47"/>
      <c r="AY119" s="47"/>
      <c r="AZ119" s="47"/>
      <c r="BA119" s="47"/>
      <c r="BB119" s="47"/>
      <c r="BC119" s="47"/>
      <c r="BD119" s="47"/>
      <c r="BE119" s="47">
        <f t="shared" si="4"/>
        <v>100</v>
      </c>
      <c r="BF119" s="47"/>
      <c r="BG119" s="47"/>
      <c r="BH119" s="47"/>
      <c r="BI119" s="47"/>
      <c r="BJ119" s="47"/>
      <c r="BK119" s="47"/>
      <c r="BL119" s="47"/>
    </row>
    <row r="120" spans="1:64" ht="30" customHeight="1" x14ac:dyDescent="0.2">
      <c r="A120" s="57"/>
      <c r="B120" s="57"/>
      <c r="C120" s="57"/>
      <c r="D120" s="57"/>
      <c r="E120" s="57"/>
      <c r="F120" s="57"/>
      <c r="G120" s="60" t="s">
        <v>110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2"/>
      <c r="Z120" s="63" t="s">
        <v>106</v>
      </c>
      <c r="AA120" s="63"/>
      <c r="AB120" s="63"/>
      <c r="AC120" s="63"/>
      <c r="AD120" s="63"/>
      <c r="AE120" s="90" t="s">
        <v>75</v>
      </c>
      <c r="AF120" s="91"/>
      <c r="AG120" s="91"/>
      <c r="AH120" s="91"/>
      <c r="AI120" s="91"/>
      <c r="AJ120" s="91"/>
      <c r="AK120" s="91"/>
      <c r="AL120" s="91"/>
      <c r="AM120" s="91"/>
      <c r="AN120" s="92"/>
      <c r="AO120" s="47">
        <v>0</v>
      </c>
      <c r="AP120" s="47"/>
      <c r="AQ120" s="47"/>
      <c r="AR120" s="47"/>
      <c r="AS120" s="47"/>
      <c r="AT120" s="47"/>
      <c r="AU120" s="47"/>
      <c r="AV120" s="47"/>
      <c r="AW120" s="47">
        <v>100</v>
      </c>
      <c r="AX120" s="47"/>
      <c r="AY120" s="47"/>
      <c r="AZ120" s="47"/>
      <c r="BA120" s="47"/>
      <c r="BB120" s="47"/>
      <c r="BC120" s="47"/>
      <c r="BD120" s="47"/>
      <c r="BE120" s="47">
        <f t="shared" si="4"/>
        <v>100</v>
      </c>
      <c r="BF120" s="47"/>
      <c r="BG120" s="47"/>
      <c r="BH120" s="47"/>
      <c r="BI120" s="47"/>
      <c r="BJ120" s="47"/>
      <c r="BK120" s="47"/>
      <c r="BL120" s="47"/>
    </row>
    <row r="121" spans="1:64" ht="37.5" customHeight="1" x14ac:dyDescent="0.2">
      <c r="A121" s="57"/>
      <c r="B121" s="57"/>
      <c r="C121" s="57"/>
      <c r="D121" s="57"/>
      <c r="E121" s="57"/>
      <c r="F121" s="57"/>
      <c r="G121" s="60" t="s">
        <v>111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/>
      <c r="Z121" s="63" t="s">
        <v>106</v>
      </c>
      <c r="AA121" s="63"/>
      <c r="AB121" s="63"/>
      <c r="AC121" s="63"/>
      <c r="AD121" s="63"/>
      <c r="AE121" s="90" t="s">
        <v>75</v>
      </c>
      <c r="AF121" s="91"/>
      <c r="AG121" s="91"/>
      <c r="AH121" s="91"/>
      <c r="AI121" s="91"/>
      <c r="AJ121" s="91"/>
      <c r="AK121" s="91"/>
      <c r="AL121" s="91"/>
      <c r="AM121" s="91"/>
      <c r="AN121" s="92"/>
      <c r="AO121" s="47">
        <v>0</v>
      </c>
      <c r="AP121" s="47"/>
      <c r="AQ121" s="47"/>
      <c r="AR121" s="47"/>
      <c r="AS121" s="47"/>
      <c r="AT121" s="47"/>
      <c r="AU121" s="47"/>
      <c r="AV121" s="47"/>
      <c r="AW121" s="47">
        <v>100</v>
      </c>
      <c r="AX121" s="47"/>
      <c r="AY121" s="47"/>
      <c r="AZ121" s="47"/>
      <c r="BA121" s="47"/>
      <c r="BB121" s="47"/>
      <c r="BC121" s="47"/>
      <c r="BD121" s="47"/>
      <c r="BE121" s="47">
        <f t="shared" si="4"/>
        <v>100</v>
      </c>
      <c r="BF121" s="47"/>
      <c r="BG121" s="47"/>
      <c r="BH121" s="47"/>
      <c r="BI121" s="47"/>
      <c r="BJ121" s="47"/>
      <c r="BK121" s="47"/>
      <c r="BL121" s="47"/>
    </row>
    <row r="122" spans="1:64" ht="30.75" customHeight="1" x14ac:dyDescent="0.2">
      <c r="A122" s="57"/>
      <c r="B122" s="57"/>
      <c r="C122" s="57"/>
      <c r="D122" s="57"/>
      <c r="E122" s="57"/>
      <c r="F122" s="57"/>
      <c r="G122" s="60" t="s">
        <v>112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2"/>
      <c r="Z122" s="63" t="s">
        <v>106</v>
      </c>
      <c r="AA122" s="63"/>
      <c r="AB122" s="63"/>
      <c r="AC122" s="63"/>
      <c r="AD122" s="63"/>
      <c r="AE122" s="90" t="s">
        <v>75</v>
      </c>
      <c r="AF122" s="91"/>
      <c r="AG122" s="91"/>
      <c r="AH122" s="91"/>
      <c r="AI122" s="91"/>
      <c r="AJ122" s="91"/>
      <c r="AK122" s="91"/>
      <c r="AL122" s="91"/>
      <c r="AM122" s="91"/>
      <c r="AN122" s="92"/>
      <c r="AO122" s="47">
        <v>0</v>
      </c>
      <c r="AP122" s="47"/>
      <c r="AQ122" s="47"/>
      <c r="AR122" s="47"/>
      <c r="AS122" s="47"/>
      <c r="AT122" s="47"/>
      <c r="AU122" s="47"/>
      <c r="AV122" s="47"/>
      <c r="AW122" s="47">
        <v>100</v>
      </c>
      <c r="AX122" s="47"/>
      <c r="AY122" s="47"/>
      <c r="AZ122" s="47"/>
      <c r="BA122" s="47"/>
      <c r="BB122" s="47"/>
      <c r="BC122" s="47"/>
      <c r="BD122" s="47"/>
      <c r="BE122" s="47">
        <f t="shared" si="4"/>
        <v>100</v>
      </c>
      <c r="BF122" s="47"/>
      <c r="BG122" s="47"/>
      <c r="BH122" s="47"/>
      <c r="BI122" s="47"/>
      <c r="BJ122" s="47"/>
      <c r="BK122" s="47"/>
      <c r="BL122" s="47"/>
    </row>
    <row r="123" spans="1:64" ht="48" customHeight="1" x14ac:dyDescent="0.2">
      <c r="A123" s="57"/>
      <c r="B123" s="57"/>
      <c r="C123" s="57"/>
      <c r="D123" s="57"/>
      <c r="E123" s="57"/>
      <c r="F123" s="57"/>
      <c r="G123" s="60" t="s">
        <v>113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2"/>
      <c r="Z123" s="63" t="s">
        <v>106</v>
      </c>
      <c r="AA123" s="63"/>
      <c r="AB123" s="63"/>
      <c r="AC123" s="63"/>
      <c r="AD123" s="63"/>
      <c r="AE123" s="90" t="s">
        <v>75</v>
      </c>
      <c r="AF123" s="91"/>
      <c r="AG123" s="91"/>
      <c r="AH123" s="91"/>
      <c r="AI123" s="91"/>
      <c r="AJ123" s="91"/>
      <c r="AK123" s="91"/>
      <c r="AL123" s="91"/>
      <c r="AM123" s="91"/>
      <c r="AN123" s="92"/>
      <c r="AO123" s="47">
        <v>0</v>
      </c>
      <c r="AP123" s="47"/>
      <c r="AQ123" s="47"/>
      <c r="AR123" s="47"/>
      <c r="AS123" s="47"/>
      <c r="AT123" s="47"/>
      <c r="AU123" s="47"/>
      <c r="AV123" s="47"/>
      <c r="AW123" s="47">
        <v>100</v>
      </c>
      <c r="AX123" s="47"/>
      <c r="AY123" s="47"/>
      <c r="AZ123" s="47"/>
      <c r="BA123" s="47"/>
      <c r="BB123" s="47"/>
      <c r="BC123" s="47"/>
      <c r="BD123" s="47"/>
      <c r="BE123" s="47">
        <f t="shared" si="4"/>
        <v>100</v>
      </c>
      <c r="BF123" s="47"/>
      <c r="BG123" s="47"/>
      <c r="BH123" s="47"/>
      <c r="BI123" s="47"/>
      <c r="BJ123" s="47"/>
      <c r="BK123" s="47"/>
      <c r="BL123" s="47"/>
    </row>
    <row r="124" spans="1:64" ht="49.5" customHeight="1" x14ac:dyDescent="0.2">
      <c r="A124" s="57"/>
      <c r="B124" s="57"/>
      <c r="C124" s="57"/>
      <c r="D124" s="57"/>
      <c r="E124" s="57"/>
      <c r="F124" s="57"/>
      <c r="G124" s="60" t="s">
        <v>114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2"/>
      <c r="Z124" s="63" t="s">
        <v>106</v>
      </c>
      <c r="AA124" s="63"/>
      <c r="AB124" s="63"/>
      <c r="AC124" s="63"/>
      <c r="AD124" s="63"/>
      <c r="AE124" s="90" t="s">
        <v>75</v>
      </c>
      <c r="AF124" s="91"/>
      <c r="AG124" s="91"/>
      <c r="AH124" s="91"/>
      <c r="AI124" s="91"/>
      <c r="AJ124" s="91"/>
      <c r="AK124" s="91"/>
      <c r="AL124" s="91"/>
      <c r="AM124" s="91"/>
      <c r="AN124" s="92"/>
      <c r="AO124" s="47">
        <v>0</v>
      </c>
      <c r="AP124" s="47"/>
      <c r="AQ124" s="47"/>
      <c r="AR124" s="47"/>
      <c r="AS124" s="47"/>
      <c r="AT124" s="47"/>
      <c r="AU124" s="47"/>
      <c r="AV124" s="47"/>
      <c r="AW124" s="47">
        <v>100</v>
      </c>
      <c r="AX124" s="47"/>
      <c r="AY124" s="47"/>
      <c r="AZ124" s="47"/>
      <c r="BA124" s="47"/>
      <c r="BB124" s="47"/>
      <c r="BC124" s="47"/>
      <c r="BD124" s="47"/>
      <c r="BE124" s="47">
        <f t="shared" si="4"/>
        <v>100</v>
      </c>
      <c r="BF124" s="47"/>
      <c r="BG124" s="47"/>
      <c r="BH124" s="47"/>
      <c r="BI124" s="47"/>
      <c r="BJ124" s="47"/>
      <c r="BK124" s="47"/>
      <c r="BL124" s="47"/>
    </row>
    <row r="125" spans="1:64" ht="36.75" customHeight="1" x14ac:dyDescent="0.2">
      <c r="A125" s="57"/>
      <c r="B125" s="57"/>
      <c r="C125" s="57"/>
      <c r="D125" s="57"/>
      <c r="E125" s="57"/>
      <c r="F125" s="57"/>
      <c r="G125" s="60" t="s">
        <v>115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2"/>
      <c r="Z125" s="63" t="s">
        <v>106</v>
      </c>
      <c r="AA125" s="63"/>
      <c r="AB125" s="63"/>
      <c r="AC125" s="63"/>
      <c r="AD125" s="63"/>
      <c r="AE125" s="90" t="s">
        <v>75</v>
      </c>
      <c r="AF125" s="91"/>
      <c r="AG125" s="91"/>
      <c r="AH125" s="91"/>
      <c r="AI125" s="91"/>
      <c r="AJ125" s="91"/>
      <c r="AK125" s="91"/>
      <c r="AL125" s="91"/>
      <c r="AM125" s="91"/>
      <c r="AN125" s="92"/>
      <c r="AO125" s="47">
        <v>0</v>
      </c>
      <c r="AP125" s="47"/>
      <c r="AQ125" s="47"/>
      <c r="AR125" s="47"/>
      <c r="AS125" s="47"/>
      <c r="AT125" s="47"/>
      <c r="AU125" s="47"/>
      <c r="AV125" s="47"/>
      <c r="AW125" s="47">
        <v>100</v>
      </c>
      <c r="AX125" s="47"/>
      <c r="AY125" s="47"/>
      <c r="AZ125" s="47"/>
      <c r="BA125" s="47"/>
      <c r="BB125" s="47"/>
      <c r="BC125" s="47"/>
      <c r="BD125" s="47"/>
      <c r="BE125" s="47">
        <f t="shared" si="4"/>
        <v>100</v>
      </c>
      <c r="BF125" s="47"/>
      <c r="BG125" s="47"/>
      <c r="BH125" s="47"/>
      <c r="BI125" s="47"/>
      <c r="BJ125" s="47"/>
      <c r="BK125" s="47"/>
      <c r="BL125" s="47"/>
    </row>
    <row r="126" spans="1:64" ht="58.5" customHeight="1" x14ac:dyDescent="0.2">
      <c r="A126" s="57"/>
      <c r="B126" s="57"/>
      <c r="C126" s="57"/>
      <c r="D126" s="57"/>
      <c r="E126" s="57"/>
      <c r="F126" s="57"/>
      <c r="G126" s="60" t="s">
        <v>157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2"/>
      <c r="Z126" s="63" t="s">
        <v>106</v>
      </c>
      <c r="AA126" s="63"/>
      <c r="AB126" s="63"/>
      <c r="AC126" s="63"/>
      <c r="AD126" s="63"/>
      <c r="AE126" s="90" t="s">
        <v>75</v>
      </c>
      <c r="AF126" s="91"/>
      <c r="AG126" s="91"/>
      <c r="AH126" s="91"/>
      <c r="AI126" s="91"/>
      <c r="AJ126" s="91"/>
      <c r="AK126" s="91"/>
      <c r="AL126" s="91"/>
      <c r="AM126" s="91"/>
      <c r="AN126" s="92"/>
      <c r="AO126" s="47">
        <v>0</v>
      </c>
      <c r="AP126" s="47"/>
      <c r="AQ126" s="47"/>
      <c r="AR126" s="47"/>
      <c r="AS126" s="47"/>
      <c r="AT126" s="47"/>
      <c r="AU126" s="47"/>
      <c r="AV126" s="47"/>
      <c r="AW126" s="47">
        <v>100</v>
      </c>
      <c r="AX126" s="47"/>
      <c r="AY126" s="47"/>
      <c r="AZ126" s="47"/>
      <c r="BA126" s="47"/>
      <c r="BB126" s="47"/>
      <c r="BC126" s="47"/>
      <c r="BD126" s="47"/>
      <c r="BE126" s="47">
        <f t="shared" si="4"/>
        <v>100</v>
      </c>
      <c r="BF126" s="47"/>
      <c r="BG126" s="47"/>
      <c r="BH126" s="47"/>
      <c r="BI126" s="47"/>
      <c r="BJ126" s="47"/>
      <c r="BK126" s="47"/>
      <c r="BL126" s="47"/>
    </row>
    <row r="127" spans="1:64" x14ac:dyDescent="0.2"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9" spans="1:59" ht="16.5" customHeight="1" x14ac:dyDescent="0.2">
      <c r="A129" s="35" t="s">
        <v>132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6"/>
      <c r="AO129" s="38" t="s">
        <v>121</v>
      </c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</row>
    <row r="130" spans="1:59" x14ac:dyDescent="0.2">
      <c r="W130" s="53" t="s">
        <v>11</v>
      </c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O130" s="53" t="s">
        <v>12</v>
      </c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</row>
    <row r="131" spans="1:59" ht="15.75" customHeight="1" x14ac:dyDescent="0.2">
      <c r="A131" s="52" t="s">
        <v>8</v>
      </c>
      <c r="B131" s="52"/>
      <c r="C131" s="52"/>
      <c r="D131" s="52"/>
      <c r="E131" s="52"/>
      <c r="F131" s="52"/>
    </row>
    <row r="133" spans="1:59" ht="15.75" customHeight="1" x14ac:dyDescent="0.2">
      <c r="A133" s="35" t="s">
        <v>133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6"/>
      <c r="AO133" s="38" t="s">
        <v>134</v>
      </c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</row>
    <row r="134" spans="1:59" x14ac:dyDescent="0.2">
      <c r="W134" s="53" t="s">
        <v>11</v>
      </c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O134" s="53" t="s">
        <v>12</v>
      </c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</row>
    <row r="136" spans="1:59" ht="14.25" customHeight="1" x14ac:dyDescent="0.2">
      <c r="A136" s="109" t="s">
        <v>135</v>
      </c>
      <c r="B136" s="109"/>
      <c r="C136" s="109"/>
      <c r="D136" s="109"/>
      <c r="E136" s="109"/>
      <c r="F136" s="109"/>
      <c r="G136" s="109"/>
    </row>
    <row r="137" spans="1:59" ht="17.25" customHeight="1" x14ac:dyDescent="0.2">
      <c r="A137" s="109" t="s">
        <v>136</v>
      </c>
      <c r="B137" s="109"/>
      <c r="C137" s="109"/>
      <c r="D137" s="109"/>
      <c r="E137" s="109"/>
      <c r="F137" s="109"/>
      <c r="G137" s="109"/>
    </row>
    <row r="138" spans="1:59" ht="15.75" customHeight="1" x14ac:dyDescent="0.2">
      <c r="A138" s="109" t="s">
        <v>137</v>
      </c>
      <c r="B138" s="109"/>
      <c r="C138" s="109"/>
      <c r="D138" s="109"/>
      <c r="E138" s="109"/>
      <c r="F138" s="109"/>
      <c r="G138" s="109"/>
    </row>
    <row r="139" spans="1:59" ht="17.25" customHeight="1" x14ac:dyDescent="0.2">
      <c r="A139" s="109" t="s">
        <v>138</v>
      </c>
      <c r="B139" s="109"/>
      <c r="C139" s="109"/>
      <c r="D139" s="109"/>
      <c r="E139" s="109"/>
      <c r="F139" s="109"/>
      <c r="G139" s="109"/>
    </row>
    <row r="140" spans="1:59" ht="15.75" customHeight="1" x14ac:dyDescent="0.2">
      <c r="A140" s="109" t="s">
        <v>139</v>
      </c>
      <c r="B140" s="109"/>
      <c r="C140" s="109"/>
      <c r="D140" s="109"/>
      <c r="E140" s="109"/>
      <c r="F140" s="109"/>
      <c r="G140" s="109"/>
    </row>
  </sheetData>
  <mergeCells count="587">
    <mergeCell ref="AO7:BF7"/>
    <mergeCell ref="AO9:BL9"/>
    <mergeCell ref="AO11:BF11"/>
    <mergeCell ref="G91:Y91"/>
    <mergeCell ref="A90:F90"/>
    <mergeCell ref="G90:Y90"/>
    <mergeCell ref="Z90:AD90"/>
    <mergeCell ref="AE90:AN90"/>
    <mergeCell ref="AO90:AV90"/>
    <mergeCell ref="AW90:BD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O6:BL6"/>
    <mergeCell ref="AO10:BL10"/>
    <mergeCell ref="AO8:BF8"/>
    <mergeCell ref="D48:AB48"/>
    <mergeCell ref="AC48:AJ48"/>
    <mergeCell ref="AK48:AR48"/>
    <mergeCell ref="G39:BL39"/>
    <mergeCell ref="A40:F40"/>
    <mergeCell ref="G40:BL4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AC23:BL23"/>
    <mergeCell ref="A25:T25"/>
    <mergeCell ref="AS25:BC25"/>
    <mergeCell ref="BD25:BL25"/>
    <mergeCell ref="L20:BL20"/>
    <mergeCell ref="AW103:BD103"/>
    <mergeCell ref="BE103:BL103"/>
    <mergeCell ref="A105:F105"/>
    <mergeCell ref="G105:Y105"/>
    <mergeCell ref="Z105:AD105"/>
    <mergeCell ref="AE105:AN105"/>
    <mergeCell ref="AO105:AV105"/>
    <mergeCell ref="AW105:BD105"/>
    <mergeCell ref="AO12:BF12"/>
    <mergeCell ref="Z91:AD91"/>
    <mergeCell ref="AE91:AN91"/>
    <mergeCell ref="AO91:AV91"/>
    <mergeCell ref="AW91:BD91"/>
    <mergeCell ref="BE91:BL91"/>
    <mergeCell ref="BE72:BL72"/>
    <mergeCell ref="A89:F89"/>
    <mergeCell ref="G89:Y89"/>
    <mergeCell ref="Z89:AD89"/>
    <mergeCell ref="AE89:AN89"/>
    <mergeCell ref="AO89:AV89"/>
    <mergeCell ref="AW89:BD89"/>
    <mergeCell ref="BE89:BL89"/>
    <mergeCell ref="BE90:BL90"/>
    <mergeCell ref="A91:F91"/>
    <mergeCell ref="AO4:BL4"/>
    <mergeCell ref="AO1:BL1"/>
    <mergeCell ref="AO3:BL3"/>
    <mergeCell ref="AO5:BL5"/>
    <mergeCell ref="A48:C48"/>
    <mergeCell ref="AS48:AZ48"/>
    <mergeCell ref="BA48:BH48"/>
    <mergeCell ref="A72:F72"/>
    <mergeCell ref="G72:Y72"/>
    <mergeCell ref="Z72:AD72"/>
    <mergeCell ref="AE72:AN72"/>
    <mergeCell ref="AO72:AV72"/>
    <mergeCell ref="AW72:BD72"/>
    <mergeCell ref="BA49:BH49"/>
    <mergeCell ref="AS49:AZ49"/>
    <mergeCell ref="AK49:AR49"/>
    <mergeCell ref="AC49:AJ49"/>
    <mergeCell ref="D49:AB49"/>
    <mergeCell ref="A49:C49"/>
    <mergeCell ref="BE70:BL70"/>
    <mergeCell ref="A71:F71"/>
    <mergeCell ref="G71:Y71"/>
    <mergeCell ref="Z71:AD71"/>
    <mergeCell ref="AE71:AN71"/>
    <mergeCell ref="A136:G136"/>
    <mergeCell ref="A137:G137"/>
    <mergeCell ref="A138:G138"/>
    <mergeCell ref="G117:Y117"/>
    <mergeCell ref="Z117:AD117"/>
    <mergeCell ref="AE117:AN117"/>
    <mergeCell ref="AO117:AV117"/>
    <mergeCell ref="AW117:BD117"/>
    <mergeCell ref="A117:F117"/>
    <mergeCell ref="G119:Y119"/>
    <mergeCell ref="A119:F119"/>
    <mergeCell ref="Z119:AD119"/>
    <mergeCell ref="AE119:AN119"/>
    <mergeCell ref="AO119:AV119"/>
    <mergeCell ref="AW119:BD119"/>
    <mergeCell ref="A120:F120"/>
    <mergeCell ref="G120:Y120"/>
    <mergeCell ref="Z120:AD120"/>
    <mergeCell ref="AE120:AN120"/>
    <mergeCell ref="AO120:AV120"/>
    <mergeCell ref="AW120:BD120"/>
    <mergeCell ref="W134:AM134"/>
    <mergeCell ref="AO134:BG134"/>
    <mergeCell ref="AO130:BG130"/>
    <mergeCell ref="A139:G139"/>
    <mergeCell ref="A140:G140"/>
    <mergeCell ref="BE117:BL117"/>
    <mergeCell ref="BE119:BL119"/>
    <mergeCell ref="BE126:BL126"/>
    <mergeCell ref="A126:F126"/>
    <mergeCell ref="G126:Y126"/>
    <mergeCell ref="Z126:AD126"/>
    <mergeCell ref="AE126:AN126"/>
    <mergeCell ref="AO126:AV126"/>
    <mergeCell ref="AW126:BD126"/>
    <mergeCell ref="BE125:BL125"/>
    <mergeCell ref="A125:F125"/>
    <mergeCell ref="G125:Y125"/>
    <mergeCell ref="Z125:AD125"/>
    <mergeCell ref="AE125:AN125"/>
    <mergeCell ref="AO125:AV125"/>
    <mergeCell ref="AW125:BD125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3:BL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0:BL120"/>
    <mergeCell ref="BE116:BL116"/>
    <mergeCell ref="A118:F118"/>
    <mergeCell ref="G118:Y118"/>
    <mergeCell ref="Z118:AD118"/>
    <mergeCell ref="AE118:AN118"/>
    <mergeCell ref="AO118:AV118"/>
    <mergeCell ref="AW118:BD118"/>
    <mergeCell ref="BE118:BL118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A113:F113"/>
    <mergeCell ref="G113:Y113"/>
    <mergeCell ref="Z113:AD113"/>
    <mergeCell ref="AE113:AN113"/>
    <mergeCell ref="AO113:AV113"/>
    <mergeCell ref="AW113:BD113"/>
    <mergeCell ref="BE113:BL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9:BL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A106:F106"/>
    <mergeCell ref="G106:Y106"/>
    <mergeCell ref="Z106:AD106"/>
    <mergeCell ref="AE106:AN106"/>
    <mergeCell ref="AO106:AV106"/>
    <mergeCell ref="AW106:BD106"/>
    <mergeCell ref="BE106:BL106"/>
    <mergeCell ref="BE105:BL105"/>
    <mergeCell ref="BE102:BL102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A102:F102"/>
    <mergeCell ref="G102:Y102"/>
    <mergeCell ref="Z102:AD102"/>
    <mergeCell ref="AE102:AN102"/>
    <mergeCell ref="AO102:AV102"/>
    <mergeCell ref="AW102:BD102"/>
    <mergeCell ref="AE103:AN103"/>
    <mergeCell ref="A99:F99"/>
    <mergeCell ref="G99:Y99"/>
    <mergeCell ref="Z99:AD99"/>
    <mergeCell ref="AE99:AN99"/>
    <mergeCell ref="AO99:AV99"/>
    <mergeCell ref="AW99:BD99"/>
    <mergeCell ref="BE99:BL99"/>
    <mergeCell ref="G103:Y103"/>
    <mergeCell ref="Z103:AD103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O103:AV103"/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6:F96"/>
    <mergeCell ref="G96:Y96"/>
    <mergeCell ref="Z96:AD96"/>
    <mergeCell ref="AE96:AN96"/>
    <mergeCell ref="AO96:AV96"/>
    <mergeCell ref="AW96:BD96"/>
    <mergeCell ref="A97:F97"/>
    <mergeCell ref="G97:Y97"/>
    <mergeCell ref="Z97:AD97"/>
    <mergeCell ref="AE97:AN97"/>
    <mergeCell ref="AO97:AV97"/>
    <mergeCell ref="AW97:BD97"/>
    <mergeCell ref="BE97:BL97"/>
    <mergeCell ref="AE95:AN95"/>
    <mergeCell ref="AO95:AV95"/>
    <mergeCell ref="AW95:BD95"/>
    <mergeCell ref="BE94:BL94"/>
    <mergeCell ref="A94:F94"/>
    <mergeCell ref="G94:Y94"/>
    <mergeCell ref="Z94:AD94"/>
    <mergeCell ref="AE94:AN94"/>
    <mergeCell ref="AO94:AV94"/>
    <mergeCell ref="AW94:BD94"/>
    <mergeCell ref="BE95:BL95"/>
    <mergeCell ref="A95:F95"/>
    <mergeCell ref="G95:Y95"/>
    <mergeCell ref="Z95:AD95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8:BL78"/>
    <mergeCell ref="A78:F78"/>
    <mergeCell ref="G78:Y78"/>
    <mergeCell ref="Z78:AD78"/>
    <mergeCell ref="AE78:AN78"/>
    <mergeCell ref="AO78:AV78"/>
    <mergeCell ref="AW78:BD78"/>
    <mergeCell ref="BE77:BL77"/>
    <mergeCell ref="A77:F77"/>
    <mergeCell ref="G77:Y77"/>
    <mergeCell ref="Z77:AD77"/>
    <mergeCell ref="AE77:AN77"/>
    <mergeCell ref="AO77:AV77"/>
    <mergeCell ref="AW77:BD77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67:BL67"/>
    <mergeCell ref="AO66:AV66"/>
    <mergeCell ref="AW66:BD66"/>
    <mergeCell ref="BE66:BL66"/>
    <mergeCell ref="AW67:BD67"/>
    <mergeCell ref="G74:Y74"/>
    <mergeCell ref="Z74:AD74"/>
    <mergeCell ref="AE74:AN74"/>
    <mergeCell ref="AO74:AV74"/>
    <mergeCell ref="AW74:BD74"/>
    <mergeCell ref="BE74:BL7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K52:AR52"/>
    <mergeCell ref="AS52:AZ52"/>
    <mergeCell ref="BA52:BH52"/>
    <mergeCell ref="AC51:AJ51"/>
    <mergeCell ref="AK51:AR51"/>
    <mergeCell ref="AS51:AZ51"/>
    <mergeCell ref="BA51:BH51"/>
    <mergeCell ref="A56:X57"/>
    <mergeCell ref="AG58:AN58"/>
    <mergeCell ref="Y58:AF58"/>
    <mergeCell ref="A52:C52"/>
    <mergeCell ref="D52:AB52"/>
    <mergeCell ref="AC52:AJ52"/>
    <mergeCell ref="AO58:AV58"/>
    <mergeCell ref="A22:B22"/>
    <mergeCell ref="L22:AB22"/>
    <mergeCell ref="AC22:BL22"/>
    <mergeCell ref="D20:J20"/>
    <mergeCell ref="G37:BL37"/>
    <mergeCell ref="U25:AD25"/>
    <mergeCell ref="AE25:AR25"/>
    <mergeCell ref="D22:J22"/>
    <mergeCell ref="D23:J23"/>
    <mergeCell ref="L23:AB23"/>
    <mergeCell ref="T26:W26"/>
    <mergeCell ref="A26:H26"/>
    <mergeCell ref="I26:S26"/>
    <mergeCell ref="A42:BL42"/>
    <mergeCell ref="A44:C45"/>
    <mergeCell ref="A28:BL28"/>
    <mergeCell ref="A29:BL29"/>
    <mergeCell ref="A31:K31"/>
    <mergeCell ref="L31:BL31"/>
    <mergeCell ref="A38:F38"/>
    <mergeCell ref="G38:BL38"/>
    <mergeCell ref="A39:F39"/>
    <mergeCell ref="A33:BL33"/>
    <mergeCell ref="A34:F34"/>
    <mergeCell ref="G34:BL34"/>
    <mergeCell ref="A35:F35"/>
    <mergeCell ref="G35:BL35"/>
    <mergeCell ref="G36:BL36"/>
    <mergeCell ref="A36:F36"/>
    <mergeCell ref="A37:F37"/>
    <mergeCell ref="A43:BH43"/>
    <mergeCell ref="D44:AB45"/>
    <mergeCell ref="BA44:BH45"/>
    <mergeCell ref="AC44:AJ45"/>
    <mergeCell ref="AK44:AR45"/>
    <mergeCell ref="AS44:AZ45"/>
    <mergeCell ref="BA46:BH46"/>
    <mergeCell ref="BA47:BH47"/>
    <mergeCell ref="A51:C51"/>
    <mergeCell ref="D51:AB51"/>
    <mergeCell ref="A46:C46"/>
    <mergeCell ref="A47:C47"/>
    <mergeCell ref="AS46:AZ46"/>
    <mergeCell ref="AK46:AR46"/>
    <mergeCell ref="A50:C50"/>
    <mergeCell ref="AK50:AR50"/>
    <mergeCell ref="AS50:AZ50"/>
    <mergeCell ref="AC50:AJ50"/>
    <mergeCell ref="BA50:BH50"/>
    <mergeCell ref="D46:AB46"/>
    <mergeCell ref="D47:AB47"/>
    <mergeCell ref="D50:AB50"/>
    <mergeCell ref="AC46:AJ46"/>
    <mergeCell ref="AC47:AJ47"/>
    <mergeCell ref="AK47:AR47"/>
    <mergeCell ref="AS47:AZ47"/>
    <mergeCell ref="AO129:BG129"/>
    <mergeCell ref="A131:F131"/>
    <mergeCell ref="W130:AM130"/>
    <mergeCell ref="AE65:AN65"/>
    <mergeCell ref="AE66:AN66"/>
    <mergeCell ref="AO67:AV67"/>
    <mergeCell ref="G65:Y65"/>
    <mergeCell ref="G66:Y66"/>
    <mergeCell ref="G67:Y67"/>
    <mergeCell ref="A65:F65"/>
    <mergeCell ref="A66:F66"/>
    <mergeCell ref="Z66:AD66"/>
    <mergeCell ref="Z65:AD65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3:BL73"/>
    <mergeCell ref="A74:F74"/>
    <mergeCell ref="A133:V133"/>
    <mergeCell ref="W133:AM133"/>
    <mergeCell ref="AO133:BG133"/>
    <mergeCell ref="A67:F67"/>
    <mergeCell ref="Z67:AD67"/>
    <mergeCell ref="AE67:AN67"/>
    <mergeCell ref="AO59:AV59"/>
    <mergeCell ref="Y56:AF57"/>
    <mergeCell ref="AG56:AN57"/>
    <mergeCell ref="A58:X58"/>
    <mergeCell ref="A59:X59"/>
    <mergeCell ref="AO56:AV57"/>
    <mergeCell ref="AO60:AV60"/>
    <mergeCell ref="A63:BL63"/>
    <mergeCell ref="A64:F64"/>
    <mergeCell ref="Y60:AF60"/>
    <mergeCell ref="AG60:AN60"/>
    <mergeCell ref="AE64:AN64"/>
    <mergeCell ref="Z64:AD64"/>
    <mergeCell ref="G64:Y64"/>
    <mergeCell ref="A60:X60"/>
    <mergeCell ref="AO64:AV64"/>
    <mergeCell ref="A129:V129"/>
    <mergeCell ref="W129:AM129"/>
    <mergeCell ref="AW64:BD64"/>
    <mergeCell ref="BE64:BL64"/>
    <mergeCell ref="AO65:AV65"/>
    <mergeCell ref="AW65:BD65"/>
    <mergeCell ref="BE65:BL65"/>
    <mergeCell ref="A54:BL54"/>
    <mergeCell ref="A55:AV55"/>
    <mergeCell ref="AG61:AN61"/>
    <mergeCell ref="AO61:AV61"/>
    <mergeCell ref="Y59:AF59"/>
    <mergeCell ref="AG59:AN59"/>
    <mergeCell ref="A61:X61"/>
    <mergeCell ref="Y61:AF61"/>
  </mergeCells>
  <phoneticPr fontId="0" type="noConversion"/>
  <conditionalFormatting sqref="G67:L67 G112">
    <cfRule type="cellIs" dxfId="57" priority="97" stopIfTrue="1" operator="equal">
      <formula>$G66</formula>
    </cfRule>
  </conditionalFormatting>
  <conditionalFormatting sqref="D50">
    <cfRule type="cellIs" dxfId="56" priority="98" stopIfTrue="1" operator="equal">
      <formula>$D47</formula>
    </cfRule>
  </conditionalFormatting>
  <conditionalFormatting sqref="D51 D48">
    <cfRule type="cellIs" dxfId="55" priority="96" stopIfTrue="1" operator="equal">
      <formula>$D47</formula>
    </cfRule>
  </conditionalFormatting>
  <conditionalFormatting sqref="D52">
    <cfRule type="cellIs" dxfId="54" priority="92" stopIfTrue="1" operator="equal">
      <formula>#REF!</formula>
    </cfRule>
  </conditionalFormatting>
  <conditionalFormatting sqref="G68">
    <cfRule type="cellIs" dxfId="53" priority="90" stopIfTrue="1" operator="equal">
      <formula>$G67</formula>
    </cfRule>
  </conditionalFormatting>
  <conditionalFormatting sqref="G69">
    <cfRule type="cellIs" dxfId="52" priority="89" stopIfTrue="1" operator="equal">
      <formula>$G68</formula>
    </cfRule>
  </conditionalFormatting>
  <conditionalFormatting sqref="G70">
    <cfRule type="cellIs" dxfId="51" priority="88" stopIfTrue="1" operator="equal">
      <formula>$G69</formula>
    </cfRule>
  </conditionalFormatting>
  <conditionalFormatting sqref="G71:G72">
    <cfRule type="cellIs" dxfId="50" priority="87" stopIfTrue="1" operator="equal">
      <formula>$G70</formula>
    </cfRule>
  </conditionalFormatting>
  <conditionalFormatting sqref="G73">
    <cfRule type="cellIs" dxfId="49" priority="86" stopIfTrue="1" operator="equal">
      <formula>$G71</formula>
    </cfRule>
  </conditionalFormatting>
  <conditionalFormatting sqref="G74">
    <cfRule type="cellIs" dxfId="48" priority="85" stopIfTrue="1" operator="equal">
      <formula>$G73</formula>
    </cfRule>
  </conditionalFormatting>
  <conditionalFormatting sqref="G75">
    <cfRule type="cellIs" dxfId="47" priority="84" stopIfTrue="1" operator="equal">
      <formula>$G74</formula>
    </cfRule>
  </conditionalFormatting>
  <conditionalFormatting sqref="G76">
    <cfRule type="cellIs" dxfId="46" priority="83" stopIfTrue="1" operator="equal">
      <formula>$G75</formula>
    </cfRule>
  </conditionalFormatting>
  <conditionalFormatting sqref="G77">
    <cfRule type="cellIs" dxfId="45" priority="82" stopIfTrue="1" operator="equal">
      <formula>$G76</formula>
    </cfRule>
  </conditionalFormatting>
  <conditionalFormatting sqref="G78">
    <cfRule type="cellIs" dxfId="44" priority="78" stopIfTrue="1" operator="equal">
      <formula>#REF!</formula>
    </cfRule>
  </conditionalFormatting>
  <conditionalFormatting sqref="G80">
    <cfRule type="cellIs" dxfId="43" priority="75" stopIfTrue="1" operator="equal">
      <formula>$G79</formula>
    </cfRule>
  </conditionalFormatting>
  <conditionalFormatting sqref="G79">
    <cfRule type="cellIs" dxfId="42" priority="76" stopIfTrue="1" operator="equal">
      <formula>#REF!</formula>
    </cfRule>
  </conditionalFormatting>
  <conditionalFormatting sqref="G81">
    <cfRule type="cellIs" dxfId="41" priority="74" stopIfTrue="1" operator="equal">
      <formula>$G80</formula>
    </cfRule>
  </conditionalFormatting>
  <conditionalFormatting sqref="G82">
    <cfRule type="cellIs" dxfId="40" priority="73" stopIfTrue="1" operator="equal">
      <formula>$G81</formula>
    </cfRule>
  </conditionalFormatting>
  <conditionalFormatting sqref="G83">
    <cfRule type="cellIs" dxfId="39" priority="70" stopIfTrue="1" operator="equal">
      <formula>#REF!</formula>
    </cfRule>
  </conditionalFormatting>
  <conditionalFormatting sqref="G84">
    <cfRule type="cellIs" dxfId="38" priority="69" stopIfTrue="1" operator="equal">
      <formula>$G83</formula>
    </cfRule>
  </conditionalFormatting>
  <conditionalFormatting sqref="G86">
    <cfRule type="cellIs" dxfId="37" priority="65" stopIfTrue="1" operator="equal">
      <formula>$G85</formula>
    </cfRule>
  </conditionalFormatting>
  <conditionalFormatting sqref="G85">
    <cfRule type="cellIs" dxfId="36" priority="66" stopIfTrue="1" operator="equal">
      <formula>#REF!</formula>
    </cfRule>
  </conditionalFormatting>
  <conditionalFormatting sqref="G87">
    <cfRule type="cellIs" dxfId="35" priority="64" stopIfTrue="1" operator="equal">
      <formula>$G86</formula>
    </cfRule>
  </conditionalFormatting>
  <conditionalFormatting sqref="G88:G89">
    <cfRule type="cellIs" dxfId="34" priority="63" stopIfTrue="1" operator="equal">
      <formula>$G87</formula>
    </cfRule>
  </conditionalFormatting>
  <conditionalFormatting sqref="G90:G91">
    <cfRule type="cellIs" dxfId="33" priority="62" stopIfTrue="1" operator="equal">
      <formula>$G88</formula>
    </cfRule>
  </conditionalFormatting>
  <conditionalFormatting sqref="G92">
    <cfRule type="cellIs" dxfId="32" priority="60" stopIfTrue="1" operator="equal">
      <formula>#REF!</formula>
    </cfRule>
  </conditionalFormatting>
  <conditionalFormatting sqref="G93">
    <cfRule type="cellIs" dxfId="31" priority="59" stopIfTrue="1" operator="equal">
      <formula>$G92</formula>
    </cfRule>
  </conditionalFormatting>
  <conditionalFormatting sqref="G94">
    <cfRule type="cellIs" dxfId="30" priority="58" stopIfTrue="1" operator="equal">
      <formula>$G93</formula>
    </cfRule>
  </conditionalFormatting>
  <conditionalFormatting sqref="G95">
    <cfRule type="cellIs" dxfId="29" priority="54" stopIfTrue="1" operator="equal">
      <formula>#REF!</formula>
    </cfRule>
  </conditionalFormatting>
  <conditionalFormatting sqref="G96:G97">
    <cfRule type="cellIs" dxfId="28" priority="52" stopIfTrue="1" operator="equal">
      <formula>#REF!</formula>
    </cfRule>
  </conditionalFormatting>
  <conditionalFormatting sqref="G98">
    <cfRule type="cellIs" dxfId="27" priority="50" stopIfTrue="1" operator="equal">
      <formula>#REF!</formula>
    </cfRule>
  </conditionalFormatting>
  <conditionalFormatting sqref="G100">
    <cfRule type="cellIs" dxfId="26" priority="46" stopIfTrue="1" operator="equal">
      <formula>$G99</formula>
    </cfRule>
  </conditionalFormatting>
  <conditionalFormatting sqref="G99">
    <cfRule type="cellIs" dxfId="25" priority="47" stopIfTrue="1" operator="equal">
      <formula>#REF!</formula>
    </cfRule>
  </conditionalFormatting>
  <conditionalFormatting sqref="G101">
    <cfRule type="cellIs" dxfId="24" priority="45" stopIfTrue="1" operator="equal">
      <formula>$G100</formula>
    </cfRule>
  </conditionalFormatting>
  <conditionalFormatting sqref="G102">
    <cfRule type="cellIs" dxfId="23" priority="44" stopIfTrue="1" operator="equal">
      <formula>$G101</formula>
    </cfRule>
  </conditionalFormatting>
  <conditionalFormatting sqref="G104">
    <cfRule type="cellIs" dxfId="22" priority="43" stopIfTrue="1" operator="equal">
      <formula>$G102</formula>
    </cfRule>
  </conditionalFormatting>
  <conditionalFormatting sqref="G107">
    <cfRule type="cellIs" dxfId="21" priority="40" stopIfTrue="1" operator="equal">
      <formula>$G106</formula>
    </cfRule>
  </conditionalFormatting>
  <conditionalFormatting sqref="G106">
    <cfRule type="cellIs" dxfId="20" priority="41" stopIfTrue="1" operator="equal">
      <formula>#REF!</formula>
    </cfRule>
  </conditionalFormatting>
  <conditionalFormatting sqref="G108">
    <cfRule type="cellIs" dxfId="19" priority="39" stopIfTrue="1" operator="equal">
      <formula>$G107</formula>
    </cfRule>
  </conditionalFormatting>
  <conditionalFormatting sqref="G109">
    <cfRule type="cellIs" dxfId="18" priority="35" stopIfTrue="1" operator="equal">
      <formula>#REF!</formula>
    </cfRule>
  </conditionalFormatting>
  <conditionalFormatting sqref="G111">
    <cfRule type="cellIs" dxfId="17" priority="32" stopIfTrue="1" operator="equal">
      <formula>$G110</formula>
    </cfRule>
  </conditionalFormatting>
  <conditionalFormatting sqref="G110">
    <cfRule type="cellIs" dxfId="16" priority="33" stopIfTrue="1" operator="equal">
      <formula>#REF!</formula>
    </cfRule>
  </conditionalFormatting>
  <conditionalFormatting sqref="G113">
    <cfRule type="cellIs" dxfId="15" priority="27" stopIfTrue="1" operator="equal">
      <formula>#REF!</formula>
    </cfRule>
  </conditionalFormatting>
  <conditionalFormatting sqref="G114">
    <cfRule type="cellIs" dxfId="14" priority="26" stopIfTrue="1" operator="equal">
      <formula>$G113</formula>
    </cfRule>
  </conditionalFormatting>
  <conditionalFormatting sqref="G115">
    <cfRule type="cellIs" dxfId="13" priority="25" stopIfTrue="1" operator="equal">
      <formula>$G114</formula>
    </cfRule>
  </conditionalFormatting>
  <conditionalFormatting sqref="G116:G117">
    <cfRule type="cellIs" dxfId="12" priority="24" stopIfTrue="1" operator="equal">
      <formula>$G115</formula>
    </cfRule>
  </conditionalFormatting>
  <conditionalFormatting sqref="G118">
    <cfRule type="cellIs" dxfId="11" priority="23" stopIfTrue="1" operator="equal">
      <formula>$G116</formula>
    </cfRule>
  </conditionalFormatting>
  <conditionalFormatting sqref="G120">
    <cfRule type="cellIs" dxfId="10" priority="21" stopIfTrue="1" operator="equal">
      <formula>#REF!</formula>
    </cfRule>
  </conditionalFormatting>
  <conditionalFormatting sqref="G121">
    <cfRule type="cellIs" dxfId="9" priority="20" stopIfTrue="1" operator="equal">
      <formula>$G120</formula>
    </cfRule>
  </conditionalFormatting>
  <conditionalFormatting sqref="G122">
    <cfRule type="cellIs" dxfId="8" priority="19" stopIfTrue="1" operator="equal">
      <formula>$G121</formula>
    </cfRule>
  </conditionalFormatting>
  <conditionalFormatting sqref="G123">
    <cfRule type="cellIs" dxfId="7" priority="15" stopIfTrue="1" operator="equal">
      <formula>#REF!</formula>
    </cfRule>
  </conditionalFormatting>
  <conditionalFormatting sqref="G124">
    <cfRule type="cellIs" dxfId="6" priority="13" stopIfTrue="1" operator="equal">
      <formula>#REF!</formula>
    </cfRule>
  </conditionalFormatting>
  <conditionalFormatting sqref="G125">
    <cfRule type="cellIs" dxfId="5" priority="12" stopIfTrue="1" operator="equal">
      <formula>$G124</formula>
    </cfRule>
  </conditionalFormatting>
  <conditionalFormatting sqref="G126">
    <cfRule type="cellIs" dxfId="4" priority="10" stopIfTrue="1" operator="equal">
      <formula>#REF!</formula>
    </cfRule>
  </conditionalFormatting>
  <conditionalFormatting sqref="G103">
    <cfRule type="cellIs" dxfId="3" priority="6" stopIfTrue="1" operator="equal">
      <formula>$G102</formula>
    </cfRule>
  </conditionalFormatting>
  <conditionalFormatting sqref="G105">
    <cfRule type="cellIs" dxfId="2" priority="5" stopIfTrue="1" operator="equal">
      <formula>$G104</formula>
    </cfRule>
  </conditionalFormatting>
  <conditionalFormatting sqref="G119">
    <cfRule type="cellIs" dxfId="1" priority="3" stopIfTrue="1" operator="equal">
      <formula>#REF!</formula>
    </cfRule>
  </conditionalFormatting>
  <conditionalFormatting sqref="D49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КПК1218340</vt:lpstr>
      <vt:lpstr>КПК1218340!Область_печати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2019-02-04T09:04:16Z</cp:lastPrinted>
  <dcterms:created xsi:type="dcterms:W3CDTF">2016-08-15T09:54:21Z</dcterms:created>
  <dcterms:modified xsi:type="dcterms:W3CDTF">2019-05-29T15:27:52Z</dcterms:modified>
</cp:coreProperties>
</file>