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7795" windowHeight="14205"/>
  </bookViews>
  <sheets>
    <sheet name="КПК1217693" sheetId="2" r:id="rId1"/>
  </sheets>
  <definedNames>
    <definedName name="_xlnm.Print_Area" localSheetId="0">КПК1217693!$A$1:$BM$106</definedName>
  </definedNames>
  <calcPr calcId="145621"/>
</workbook>
</file>

<file path=xl/calcChain.xml><?xml version="1.0" encoding="utf-8"?>
<calcChain xmlns="http://schemas.openxmlformats.org/spreadsheetml/2006/main">
  <c r="AS51" i="2" l="1"/>
  <c r="BE86" i="2" l="1"/>
  <c r="BE82" i="2"/>
  <c r="AO82" i="2"/>
  <c r="BE78" i="2"/>
  <c r="BE74" i="2"/>
  <c r="BE73" i="2"/>
  <c r="AO71" i="2"/>
  <c r="AJ62" i="2"/>
  <c r="AK52" i="2"/>
  <c r="AC52" i="2"/>
  <c r="AB61" i="2"/>
  <c r="AC50" i="2"/>
  <c r="BE81" i="2" l="1"/>
  <c r="AO81" i="2"/>
  <c r="BE77" i="2"/>
  <c r="BE71" i="2" l="1"/>
  <c r="BE72" i="2"/>
  <c r="BE85" i="2" l="1"/>
  <c r="AO69" i="2"/>
  <c r="AS50" i="2"/>
  <c r="AC49" i="2"/>
  <c r="AB62" i="2" l="1"/>
  <c r="AR61" i="2"/>
  <c r="AO80" i="2" l="1"/>
  <c r="AS22" i="2"/>
  <c r="U22" i="2" s="1"/>
  <c r="BE84" i="2" l="1"/>
  <c r="BE80" i="2"/>
  <c r="BE76" i="2"/>
  <c r="BE70" i="2"/>
  <c r="BE69" i="2"/>
  <c r="AR62" i="2"/>
  <c r="AR60" i="2"/>
  <c r="AS52" i="2"/>
  <c r="AS49" i="2"/>
</calcChain>
</file>

<file path=xl/sharedStrings.xml><?xml version="1.0" encoding="utf-8"?>
<sst xmlns="http://schemas.openxmlformats.org/spreadsheetml/2006/main" count="170" uniqueCount="116">
  <si>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</si>
  <si>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</si>
  <si>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</si>
  <si>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</si>
  <si>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</si>
  <si>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</si>
  <si>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</si>
  <si>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</si>
  <si>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</si>
  <si>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</si>
  <si>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</si>
  <si>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</si>
  <si>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</si>
  <si>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</si>
  <si>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</si>
  <si>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</si>
  <si>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</si>
  <si>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</si>
  <si>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</si>
  <si>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</si>
  <si>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</si>
  <si>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</si>
  <si>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</si>
  <si>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</si>
  <si>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</si>
  <si>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</si>
  <si>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</si>
  <si>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</si>
  <si>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</si>
  <si>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</si>
  <si>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</si>
  <si>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</si>
  <si>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</si>
  <si>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</si>
  <si>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</si>
  <si>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</si>
  <si>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</si>
  <si>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</si>
  <si>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</si>
  <si>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</si>
  <si>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</si>
  <si>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</si>
  <si>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</si>
  <si>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</si>
  <si>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</si>
  <si>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</si>
  <si>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</si>
  <si>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</si>
  <si>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</si>
  <si>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</si>
  <si>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</si>
  <si>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</si>
  <si>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</si>
  <si>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</si>
  <si>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</si>
  <si>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</si>
  <si>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</si>
  <si>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</si>
  <si>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</si>
  <si>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</si>
  <si>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</si>
  <si>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</si>
  <si>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</si>
  <si>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</si>
  <si>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</si>
  <si>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Програма розвитку та утримання житлово-комунального господарства міста на період 2017 - 2022 років</t>
  </si>
  <si>
    <t>затрат</t>
  </si>
  <si>
    <t>грн.</t>
  </si>
  <si>
    <t>Рішення міської ради "Про міський бюджет міста Кривого Рогу на 2020 рік" від 24.12.2019 №4310, зі змінами</t>
  </si>
  <si>
    <t>од.</t>
  </si>
  <si>
    <t>продукту</t>
  </si>
  <si>
    <t>ефективності</t>
  </si>
  <si>
    <t>Середня сума спрямування видатків на 1 комунальне підприємство</t>
  </si>
  <si>
    <t>Розрахунок</t>
  </si>
  <si>
    <t>якості</t>
  </si>
  <si>
    <t>Відсоток кількості підприємств, яким планується виділення коштів, до кількості підприємств, які їх потребують</t>
  </si>
  <si>
    <t>відс.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</si>
  <si>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</si>
  <si>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</si>
  <si>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</si>
  <si>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</si>
  <si>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Директор департаменту розвитку інфраструктури міста виконкому Криворізької міської ради</t>
  </si>
  <si>
    <t>Заступник директора департаменту фінансів виконкому Криворізької міської ради</t>
  </si>
  <si>
    <t>І.О. Карий</t>
  </si>
  <si>
    <t>А.Є. Осіюк</t>
  </si>
  <si>
    <t>03364234</t>
  </si>
  <si>
    <t>04205100000</t>
  </si>
  <si>
    <t>бюджетної програми місцевого бюджету на 2020  рік</t>
  </si>
  <si>
    <t>1217693</t>
  </si>
  <si>
    <t>Інші заходи, пов`язані з економічною діяльністю</t>
  </si>
  <si>
    <t>1210000</t>
  </si>
  <si>
    <t>7693</t>
  </si>
  <si>
    <t>0490</t>
  </si>
  <si>
    <t>Реалізація державної політики, спрямована на досягнення економічних і соціальних результатів.</t>
  </si>
  <si>
    <t>Реалізація інвестиційного проєкту "Підвищення енергоефективності громадських будівель у м. Кривому Розі"</t>
  </si>
  <si>
    <t xml:space="preserve">Фінансове забезпечення діяльності КП "Кривбастеплоенерго" КМР для реалізації інвестиційного проєкту "Підвищення енергоефективності громадських будівель у м. Кривому Розі".  </t>
  </si>
  <si>
    <t>Надання фінансової підтримки КП "Кривбастеплоенерго" КМР</t>
  </si>
  <si>
    <t>Кількість комунальних підприємств, яким необхідно спрямувати видатки на фінансову підтримку</t>
  </si>
  <si>
    <t>Кількість комунальних підприємств, яким планується  спрямувати видатки на фінансову підтримку</t>
  </si>
  <si>
    <t>Програма підвищення енергоефективності громадських будівель у м. Кривому Розі, що реалізується в співпраці з Європейським банком реконструкції та розвитку на 2020 - 2033 роки</t>
  </si>
  <si>
    <t>Кредитний договір між КП "Кривбастеплоенерго" Криворізької міської ради та Європейським банком реконструкції та розвитку від 23.12.2019р.</t>
  </si>
  <si>
    <t>Витрати, пов'язані з оплатою послуг юридичних, аудиту, процесуального агента, тощо</t>
  </si>
  <si>
    <t>Кількість укладених договорів, за якими необхідно сплатити послуги юридичні, аудиту, процесуального агента, тощо</t>
  </si>
  <si>
    <t>Обсяг видатків, передбачених на оплату послуг юридичних, аудиту, процесуального агента, тощо</t>
  </si>
  <si>
    <t>Кількість укладених договорів, за якими планується сплатити послуги юридичні, аудиту, процесуального агента, тощо</t>
  </si>
  <si>
    <t>Середні витрати на оплату за одним договором послуг юридичних, аудиту, процесуального агента, тощо</t>
  </si>
  <si>
    <t xml:space="preserve">Обсяг видатків, спрямованих на фінансову підтримку КП "Кривбастеплоенерго" КМР </t>
  </si>
  <si>
    <t>Питома вага коштів, що планується сплатити за послуги юридичні, аудиту, процесуального агента, тощо до загального обсягу коштів, які необхідно сплатити за послуги юридичні, аудиту, процесуального агента, тощо відповідно укладених договорів</t>
  </si>
  <si>
    <t>Витрати, пов'язані з обслуговуванням кредиту</t>
  </si>
  <si>
    <t>Обсяг видатків, передбачених на обслуговування кредиту</t>
  </si>
  <si>
    <t>Кількість укладених договорів, щодо яких необхідно здійснити обслуговування кредиту</t>
  </si>
  <si>
    <t>Кількість укладених договорів, щодо яких планується здійснити обслуговування кредиту</t>
  </si>
  <si>
    <t>Середні витрати на обслуговування 1 кредиту</t>
  </si>
  <si>
    <t>Питома вага коштів, що планується сплатити за обслуговування кредиту, до загального обсягу коштів, які необхідно сплатити за обслуговування кредиту відповідно укладених договорів</t>
  </si>
  <si>
    <t>Конституція України;_x000D_
Бюджетний кодекс України;_x000D_
Закон України «Про Державний бюджетУкраїни на 2020 рік» від 14.11.2019р.  №294-IX, зі змінами; _x000D_
Закон України «Про місцеве самоврядування в Україні» від 21.05.1997р. №280/97-ВР, зі змінами;_x000D_                                                                                                                                                                                                                             Закон України «Про енергозбереження»  від 01.07.1994р. №74/94-ВР, зі змінами;                             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
Рішення Криворізької міської ради "Про внесення змін до рішення міської ради від 24.12.2019 №4310 "Про міський бюджет міста Кривого Рогу на 2020 рік" від 27.05.2020р. №4736;_x000D_
Рішення Криворізької міської ради "Про внесення змін до рішення міської ради від  21.12.2016 №1209 "Про затвердження Програми розвитку та утримання житлово-комунального господарства на період 2017 - 2022 років" від 27.05.2020р. №_x000D_4745;
Рішення Криворізької міської ради "Про внесення змін до рішення міської ради від 27.02.2019 №3509 "Про затвердження інвестиційного проекту "Підвищення енергоефективності громадських будівель у м. Кривому Розі", що реалізується в співпраці з Європейським банком реконструкції та розвитку, та визначення комунального підприємства "Кривбастеплоенерго" відповідальним виконавцем проекту" від 22.04.2020р. №4615;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Криворізької міської ради "Про затвердження Програми підвищення енергоефективності громадських будівель у м. Кривому Розі, що реалізується в співпраці з Європейським банком реконструкції та розвитку на 2020 - 2033 роки" від 22.04.2020 №4617;                                                                                                                                                                                                                                                                             Кредитний договір між КП "Кривбастеплоенерго" Криворізької міської  ради та Європейським банком реконструкції та розвитку від 23.12.2019р.</t>
  </si>
  <si>
    <r>
      <rPr>
        <u/>
        <sz val="10"/>
        <rFont val="Times New Roman"/>
        <family val="1"/>
        <charset val="204"/>
      </rPr>
      <t>від 01.06.2020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135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</si>
</sst>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8" fillId="0" borderId="0" xfId="0" applyFont="1" applyAlignment="1">
      <alignment horizontal="center"/>
    </xf>
    <xf numFmtId="0" fontId="19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3" fontId="2" fillId="0" borderId="0" xfId="0" applyNumberFormat="1" applyFont="1"/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zoomScaleNormal="100" zoomScaleSheetLayoutView="100" workbookViewId="0">
      <selection activeCell="BV69" sqref="BV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3" width="3" style="1" customWidth="1"/>
    <col min="74" max="74" width="4.1406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" customHeight="1" x14ac:dyDescent="0.2">
      <c r="AO1" s="118" t="s">
        <v>36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 x14ac:dyDescent="0.2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 x14ac:dyDescent="0.2">
      <c r="AO3" s="100" t="s">
        <v>1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32.1" customHeight="1" x14ac:dyDescent="0.2">
      <c r="AO4" s="87" t="s">
        <v>78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102" t="s">
        <v>21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5.95" customHeight="1" x14ac:dyDescent="0.2">
      <c r="AO7" s="110" t="s">
        <v>115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87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107" t="s">
        <v>77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5" t="s">
        <v>79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5"/>
      <c r="AU13" s="107" t="s">
        <v>85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06" t="s">
        <v>63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7" t="s">
        <v>90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5" t="s">
        <v>79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5"/>
      <c r="AU16" s="107" t="s">
        <v>85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06" t="s">
        <v>62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107" t="s">
        <v>88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91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34" t="s">
        <v>89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26"/>
      <c r="BE19" s="107" t="s">
        <v>86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33" t="s">
        <v>59</v>
      </c>
      <c r="AB20" s="133"/>
      <c r="AC20" s="133"/>
      <c r="AD20" s="133"/>
      <c r="AE20" s="133"/>
      <c r="AF20" s="133"/>
      <c r="AG20" s="133"/>
      <c r="AH20" s="133"/>
      <c r="AI20" s="133"/>
      <c r="AJ20" s="28"/>
      <c r="AK20" s="135" t="s">
        <v>60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f>AS22</f>
        <v>2863000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19" t="s">
        <v>52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04">
        <f>AC52</f>
        <v>2863000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92" t="s">
        <v>24</v>
      </c>
      <c r="BE22" s="92"/>
      <c r="BF22" s="92"/>
      <c r="BG22" s="92"/>
      <c r="BH22" s="92"/>
      <c r="BI22" s="92"/>
      <c r="BJ22" s="92"/>
      <c r="BK22" s="92"/>
      <c r="BL22" s="92"/>
    </row>
    <row r="23" spans="1:79" ht="24.95" customHeight="1" x14ac:dyDescent="0.2">
      <c r="A23" s="92" t="s">
        <v>23</v>
      </c>
      <c r="B23" s="92"/>
      <c r="C23" s="92"/>
      <c r="D23" s="92"/>
      <c r="E23" s="92"/>
      <c r="F23" s="92"/>
      <c r="G23" s="92"/>
      <c r="H23" s="92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92" t="s">
        <v>25</v>
      </c>
      <c r="U23" s="92"/>
      <c r="V23" s="92"/>
      <c r="W23" s="9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0" t="s">
        <v>38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270.75" customHeight="1" x14ac:dyDescent="0.2">
      <c r="A26" s="129" t="s">
        <v>114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2" t="s">
        <v>37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7.75" customHeight="1" x14ac:dyDescent="0.2">
      <c r="A29" s="132" t="s">
        <v>29</v>
      </c>
      <c r="B29" s="132"/>
      <c r="C29" s="132"/>
      <c r="D29" s="132"/>
      <c r="E29" s="132"/>
      <c r="F29" s="132"/>
      <c r="G29" s="120" t="s">
        <v>41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2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120">
        <v>2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2"/>
    </row>
    <row r="31" spans="1:79" ht="10.5" hidden="1" customHeight="1" x14ac:dyDescent="0.2">
      <c r="A31" s="48" t="s">
        <v>34</v>
      </c>
      <c r="B31" s="48"/>
      <c r="C31" s="48"/>
      <c r="D31" s="48"/>
      <c r="E31" s="48"/>
      <c r="F31" s="48"/>
      <c r="G31" s="73" t="s">
        <v>8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50</v>
      </c>
    </row>
    <row r="32" spans="1:79" ht="25.5" customHeight="1" x14ac:dyDescent="0.2">
      <c r="A32" s="48">
        <v>1</v>
      </c>
      <c r="B32" s="48"/>
      <c r="C32" s="48"/>
      <c r="D32" s="48"/>
      <c r="E32" s="48"/>
      <c r="F32" s="48"/>
      <c r="G32" s="123" t="s">
        <v>93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5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2" t="s">
        <v>39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5" spans="1:79" ht="15.95" customHeight="1" x14ac:dyDescent="0.2">
      <c r="A35" s="129" t="s">
        <v>94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2" t="s">
        <v>40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</row>
    <row r="38" spans="1:79" ht="27.75" customHeight="1" x14ac:dyDescent="0.2">
      <c r="A38" s="132" t="s">
        <v>29</v>
      </c>
      <c r="B38" s="132"/>
      <c r="C38" s="132"/>
      <c r="D38" s="132"/>
      <c r="E38" s="132"/>
      <c r="F38" s="132"/>
      <c r="G38" s="120" t="s">
        <v>26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120">
        <v>2</v>
      </c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2"/>
    </row>
    <row r="40" spans="1:79" ht="10.5" hidden="1" customHeight="1" x14ac:dyDescent="0.2">
      <c r="A40" s="48" t="s">
        <v>7</v>
      </c>
      <c r="B40" s="48"/>
      <c r="C40" s="48"/>
      <c r="D40" s="48"/>
      <c r="E40" s="48"/>
      <c r="F40" s="48"/>
      <c r="G40" s="73" t="s">
        <v>8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12</v>
      </c>
    </row>
    <row r="41" spans="1:79" ht="18" customHeight="1" x14ac:dyDescent="0.2">
      <c r="A41" s="48">
        <v>1</v>
      </c>
      <c r="B41" s="48"/>
      <c r="C41" s="48"/>
      <c r="D41" s="48"/>
      <c r="E41" s="48"/>
      <c r="F41" s="48"/>
      <c r="G41" s="126" t="s">
        <v>95</v>
      </c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8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2" t="s">
        <v>42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0" t="s">
        <v>29</v>
      </c>
      <c r="B45" s="70"/>
      <c r="C45" s="70"/>
      <c r="D45" s="80" t="s">
        <v>27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0" t="s">
        <v>30</v>
      </c>
      <c r="AD45" s="70"/>
      <c r="AE45" s="70"/>
      <c r="AF45" s="70"/>
      <c r="AG45" s="70"/>
      <c r="AH45" s="70"/>
      <c r="AI45" s="70"/>
      <c r="AJ45" s="70"/>
      <c r="AK45" s="70" t="s">
        <v>31</v>
      </c>
      <c r="AL45" s="70"/>
      <c r="AM45" s="70"/>
      <c r="AN45" s="70"/>
      <c r="AO45" s="70"/>
      <c r="AP45" s="70"/>
      <c r="AQ45" s="70"/>
      <c r="AR45" s="70"/>
      <c r="AS45" s="70" t="s">
        <v>28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0"/>
      <c r="B46" s="70"/>
      <c r="C46" s="70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0">
        <v>1</v>
      </c>
      <c r="B47" s="70"/>
      <c r="C47" s="70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7</v>
      </c>
      <c r="B48" s="48"/>
      <c r="C48" s="48"/>
      <c r="D48" s="57" t="s">
        <v>8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69" t="s">
        <v>9</v>
      </c>
      <c r="AD48" s="69"/>
      <c r="AE48" s="69"/>
      <c r="AF48" s="69"/>
      <c r="AG48" s="69"/>
      <c r="AH48" s="69"/>
      <c r="AI48" s="69"/>
      <c r="AJ48" s="69"/>
      <c r="AK48" s="69" t="s">
        <v>10</v>
      </c>
      <c r="AL48" s="69"/>
      <c r="AM48" s="69"/>
      <c r="AN48" s="69"/>
      <c r="AO48" s="69"/>
      <c r="AP48" s="69"/>
      <c r="AQ48" s="69"/>
      <c r="AR48" s="69"/>
      <c r="AS48" s="52" t="s">
        <v>11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9.5" customHeight="1" x14ac:dyDescent="0.2">
      <c r="A49" s="48">
        <v>1</v>
      </c>
      <c r="B49" s="48"/>
      <c r="C49" s="48"/>
      <c r="D49" s="123" t="s">
        <v>96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5"/>
      <c r="AC49" s="56">
        <f>414000</f>
        <v>414000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414000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26.25" customHeight="1" x14ac:dyDescent="0.2">
      <c r="A50" s="57">
        <v>2</v>
      </c>
      <c r="B50" s="58"/>
      <c r="C50" s="59"/>
      <c r="D50" s="123" t="s">
        <v>101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1"/>
      <c r="AC50" s="62">
        <f>300000+229000</f>
        <v>529000</v>
      </c>
      <c r="AD50" s="67"/>
      <c r="AE50" s="67"/>
      <c r="AF50" s="67"/>
      <c r="AG50" s="67"/>
      <c r="AH50" s="67"/>
      <c r="AI50" s="67"/>
      <c r="AJ50" s="68"/>
      <c r="AK50" s="62">
        <v>0</v>
      </c>
      <c r="AL50" s="58"/>
      <c r="AM50" s="58"/>
      <c r="AN50" s="58"/>
      <c r="AO50" s="58"/>
      <c r="AP50" s="58"/>
      <c r="AQ50" s="58"/>
      <c r="AR50" s="59"/>
      <c r="AS50" s="56">
        <f>AC50+AK50</f>
        <v>529000</v>
      </c>
      <c r="AT50" s="56"/>
      <c r="AU50" s="56"/>
      <c r="AV50" s="56"/>
      <c r="AW50" s="56"/>
      <c r="AX50" s="56"/>
      <c r="AY50" s="56"/>
      <c r="AZ50" s="56"/>
      <c r="BA50" s="21"/>
      <c r="BB50" s="21"/>
      <c r="BC50" s="21"/>
      <c r="BD50" s="21"/>
      <c r="BE50" s="21"/>
      <c r="BF50" s="21"/>
      <c r="BG50" s="21"/>
      <c r="BH50" s="21"/>
    </row>
    <row r="51" spans="1:79" ht="26.25" customHeight="1" x14ac:dyDescent="0.2">
      <c r="A51" s="57">
        <v>3</v>
      </c>
      <c r="B51" s="58"/>
      <c r="C51" s="59"/>
      <c r="D51" s="123" t="s">
        <v>108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1"/>
      <c r="AC51" s="62">
        <v>1920000</v>
      </c>
      <c r="AD51" s="67"/>
      <c r="AE51" s="67"/>
      <c r="AF51" s="67"/>
      <c r="AG51" s="67"/>
      <c r="AH51" s="67"/>
      <c r="AI51" s="67"/>
      <c r="AJ51" s="68"/>
      <c r="AK51" s="62">
        <v>0</v>
      </c>
      <c r="AL51" s="58"/>
      <c r="AM51" s="58"/>
      <c r="AN51" s="58"/>
      <c r="AO51" s="58"/>
      <c r="AP51" s="58"/>
      <c r="AQ51" s="58"/>
      <c r="AR51" s="59"/>
      <c r="AS51" s="56">
        <f>AC51+AK51</f>
        <v>1920000</v>
      </c>
      <c r="AT51" s="56"/>
      <c r="AU51" s="56"/>
      <c r="AV51" s="56"/>
      <c r="AW51" s="56"/>
      <c r="AX51" s="56"/>
      <c r="AY51" s="56"/>
      <c r="AZ51" s="56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15" customHeight="1" x14ac:dyDescent="0.2">
      <c r="A52" s="72"/>
      <c r="B52" s="72"/>
      <c r="C52" s="72"/>
      <c r="D52" s="76" t="s">
        <v>64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9">
        <f>AC49+AC50+AC51</f>
        <v>2863000</v>
      </c>
      <c r="AD52" s="79"/>
      <c r="AE52" s="79"/>
      <c r="AF52" s="79"/>
      <c r="AG52" s="79"/>
      <c r="AH52" s="79"/>
      <c r="AI52" s="79"/>
      <c r="AJ52" s="79"/>
      <c r="AK52" s="79">
        <f>AK49+AK50+AK51</f>
        <v>0</v>
      </c>
      <c r="AL52" s="79"/>
      <c r="AM52" s="79"/>
      <c r="AN52" s="79"/>
      <c r="AO52" s="79"/>
      <c r="AP52" s="79"/>
      <c r="AQ52" s="79"/>
      <c r="AR52" s="79"/>
      <c r="AS52" s="79">
        <f>AC52+AK52</f>
        <v>2863000</v>
      </c>
      <c r="AT52" s="79"/>
      <c r="AU52" s="79"/>
      <c r="AV52" s="79"/>
      <c r="AW52" s="79"/>
      <c r="AX52" s="79"/>
      <c r="AY52" s="79"/>
      <c r="AZ52" s="79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100" t="s">
        <v>43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</row>
    <row r="55" spans="1:79" ht="15" customHeigh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8.25" customHeight="1" x14ac:dyDescent="0.2">
      <c r="A56" s="70" t="s">
        <v>29</v>
      </c>
      <c r="B56" s="70"/>
      <c r="C56" s="70"/>
      <c r="D56" s="80" t="s">
        <v>35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0" t="s">
        <v>30</v>
      </c>
      <c r="AC56" s="70"/>
      <c r="AD56" s="70"/>
      <c r="AE56" s="70"/>
      <c r="AF56" s="70"/>
      <c r="AG56" s="70"/>
      <c r="AH56" s="70"/>
      <c r="AI56" s="70"/>
      <c r="AJ56" s="70" t="s">
        <v>31</v>
      </c>
      <c r="AK56" s="70"/>
      <c r="AL56" s="70"/>
      <c r="AM56" s="70"/>
      <c r="AN56" s="70"/>
      <c r="AO56" s="70"/>
      <c r="AP56" s="70"/>
      <c r="AQ56" s="70"/>
      <c r="AR56" s="70" t="s">
        <v>28</v>
      </c>
      <c r="AS56" s="70"/>
      <c r="AT56" s="70"/>
      <c r="AU56" s="70"/>
      <c r="AV56" s="70"/>
      <c r="AW56" s="70"/>
      <c r="AX56" s="70"/>
      <c r="AY56" s="70"/>
    </row>
    <row r="57" spans="1:79" ht="9.75" customHeight="1" x14ac:dyDescent="0.2">
      <c r="A57" s="70"/>
      <c r="B57" s="70"/>
      <c r="C57" s="70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 x14ac:dyDescent="0.2">
      <c r="A58" s="70">
        <v>1</v>
      </c>
      <c r="B58" s="70"/>
      <c r="C58" s="70"/>
      <c r="D58" s="64">
        <v>2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 x14ac:dyDescent="0.2">
      <c r="A59" s="48" t="s">
        <v>7</v>
      </c>
      <c r="B59" s="48"/>
      <c r="C59" s="48"/>
      <c r="D59" s="73" t="s">
        <v>8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69" t="s">
        <v>9</v>
      </c>
      <c r="AC59" s="69"/>
      <c r="AD59" s="69"/>
      <c r="AE59" s="69"/>
      <c r="AF59" s="69"/>
      <c r="AG59" s="69"/>
      <c r="AH59" s="69"/>
      <c r="AI59" s="69"/>
      <c r="AJ59" s="69" t="s">
        <v>10</v>
      </c>
      <c r="AK59" s="69"/>
      <c r="AL59" s="69"/>
      <c r="AM59" s="69"/>
      <c r="AN59" s="69"/>
      <c r="AO59" s="69"/>
      <c r="AP59" s="69"/>
      <c r="AQ59" s="69"/>
      <c r="AR59" s="69" t="s">
        <v>11</v>
      </c>
      <c r="AS59" s="69"/>
      <c r="AT59" s="69"/>
      <c r="AU59" s="69"/>
      <c r="AV59" s="69"/>
      <c r="AW59" s="69"/>
      <c r="AX59" s="69"/>
      <c r="AY59" s="69"/>
      <c r="CA59" s="1" t="s">
        <v>16</v>
      </c>
    </row>
    <row r="60" spans="1:79" ht="25.5" customHeight="1" x14ac:dyDescent="0.2">
      <c r="A60" s="48">
        <v>1</v>
      </c>
      <c r="B60" s="48"/>
      <c r="C60" s="48"/>
      <c r="D60" s="126" t="s">
        <v>65</v>
      </c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8"/>
      <c r="AB60" s="56">
        <v>414000</v>
      </c>
      <c r="AC60" s="56"/>
      <c r="AD60" s="56"/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/>
      <c r="AO60" s="56"/>
      <c r="AP60" s="56"/>
      <c r="AQ60" s="56"/>
      <c r="AR60" s="56">
        <f>AB60+AJ60</f>
        <v>414000</v>
      </c>
      <c r="AS60" s="56"/>
      <c r="AT60" s="56"/>
      <c r="AU60" s="56"/>
      <c r="AV60" s="56"/>
      <c r="AW60" s="56"/>
      <c r="AX60" s="56"/>
      <c r="AY60" s="56"/>
      <c r="CA60" s="1" t="s">
        <v>17</v>
      </c>
    </row>
    <row r="61" spans="1:79" ht="42" customHeight="1" x14ac:dyDescent="0.2">
      <c r="A61" s="57">
        <v>2</v>
      </c>
      <c r="B61" s="58"/>
      <c r="C61" s="59"/>
      <c r="D61" s="126" t="s">
        <v>99</v>
      </c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9"/>
      <c r="AB61" s="62">
        <f>300000+229000+1920000</f>
        <v>2449000</v>
      </c>
      <c r="AC61" s="67"/>
      <c r="AD61" s="67"/>
      <c r="AE61" s="67"/>
      <c r="AF61" s="67"/>
      <c r="AG61" s="67"/>
      <c r="AH61" s="67"/>
      <c r="AI61" s="68"/>
      <c r="AJ61" s="62">
        <v>0</v>
      </c>
      <c r="AK61" s="58"/>
      <c r="AL61" s="58"/>
      <c r="AM61" s="58"/>
      <c r="AN61" s="58"/>
      <c r="AO61" s="58"/>
      <c r="AP61" s="58"/>
      <c r="AQ61" s="59"/>
      <c r="AR61" s="56">
        <f>AB61+AJ61</f>
        <v>2449000</v>
      </c>
      <c r="AS61" s="56"/>
      <c r="AT61" s="56"/>
      <c r="AU61" s="56"/>
      <c r="AV61" s="56"/>
      <c r="AW61" s="56"/>
      <c r="AX61" s="56"/>
      <c r="AY61" s="56"/>
    </row>
    <row r="62" spans="1:79" s="4" customFormat="1" ht="12.75" customHeight="1" x14ac:dyDescent="0.2">
      <c r="A62" s="72"/>
      <c r="B62" s="72"/>
      <c r="C62" s="72"/>
      <c r="D62" s="76" t="s">
        <v>28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79">
        <f>AB60+AB61</f>
        <v>2863000</v>
      </c>
      <c r="AC62" s="79"/>
      <c r="AD62" s="79"/>
      <c r="AE62" s="79"/>
      <c r="AF62" s="79"/>
      <c r="AG62" s="79"/>
      <c r="AH62" s="79"/>
      <c r="AI62" s="79"/>
      <c r="AJ62" s="79">
        <f>AJ60+AJ61</f>
        <v>0</v>
      </c>
      <c r="AK62" s="79"/>
      <c r="AL62" s="79"/>
      <c r="AM62" s="79"/>
      <c r="AN62" s="79"/>
      <c r="AO62" s="79"/>
      <c r="AP62" s="79"/>
      <c r="AQ62" s="79"/>
      <c r="AR62" s="79">
        <f>AB62+AJ62</f>
        <v>2863000</v>
      </c>
      <c r="AS62" s="79"/>
      <c r="AT62" s="79"/>
      <c r="AU62" s="79"/>
      <c r="AV62" s="79"/>
      <c r="AW62" s="79"/>
      <c r="AX62" s="79"/>
      <c r="AY62" s="79"/>
    </row>
    <row r="64" spans="1:79" ht="15.75" customHeight="1" x14ac:dyDescent="0.2">
      <c r="A64" s="92" t="s">
        <v>44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</row>
    <row r="65" spans="1:79" ht="30" customHeight="1" x14ac:dyDescent="0.2">
      <c r="A65" s="70" t="s">
        <v>29</v>
      </c>
      <c r="B65" s="70"/>
      <c r="C65" s="70"/>
      <c r="D65" s="70"/>
      <c r="E65" s="70"/>
      <c r="F65" s="70"/>
      <c r="G65" s="64" t="s">
        <v>45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70" t="s">
        <v>3</v>
      </c>
      <c r="AA65" s="70"/>
      <c r="AB65" s="70"/>
      <c r="AC65" s="70"/>
      <c r="AD65" s="70"/>
      <c r="AE65" s="70" t="s">
        <v>2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64" t="s">
        <v>30</v>
      </c>
      <c r="AP65" s="65"/>
      <c r="AQ65" s="65"/>
      <c r="AR65" s="65"/>
      <c r="AS65" s="65"/>
      <c r="AT65" s="65"/>
      <c r="AU65" s="65"/>
      <c r="AV65" s="66"/>
      <c r="AW65" s="64" t="s">
        <v>31</v>
      </c>
      <c r="AX65" s="65"/>
      <c r="AY65" s="65"/>
      <c r="AZ65" s="65"/>
      <c r="BA65" s="65"/>
      <c r="BB65" s="65"/>
      <c r="BC65" s="65"/>
      <c r="BD65" s="66"/>
      <c r="BE65" s="64" t="s">
        <v>28</v>
      </c>
      <c r="BF65" s="65"/>
      <c r="BG65" s="65"/>
      <c r="BH65" s="65"/>
      <c r="BI65" s="65"/>
      <c r="BJ65" s="65"/>
      <c r="BK65" s="65"/>
      <c r="BL65" s="66"/>
    </row>
    <row r="66" spans="1:79" ht="15.75" customHeight="1" x14ac:dyDescent="0.2">
      <c r="A66" s="70">
        <v>1</v>
      </c>
      <c r="B66" s="70"/>
      <c r="C66" s="70"/>
      <c r="D66" s="70"/>
      <c r="E66" s="70"/>
      <c r="F66" s="70"/>
      <c r="G66" s="64">
        <v>2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70">
        <v>3</v>
      </c>
      <c r="AA66" s="70"/>
      <c r="AB66" s="70"/>
      <c r="AC66" s="70"/>
      <c r="AD66" s="70"/>
      <c r="AE66" s="70">
        <v>4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70">
        <v>5</v>
      </c>
      <c r="AP66" s="70"/>
      <c r="AQ66" s="70"/>
      <c r="AR66" s="70"/>
      <c r="AS66" s="70"/>
      <c r="AT66" s="70"/>
      <c r="AU66" s="70"/>
      <c r="AV66" s="70"/>
      <c r="AW66" s="70">
        <v>6</v>
      </c>
      <c r="AX66" s="70"/>
      <c r="AY66" s="70"/>
      <c r="AZ66" s="70"/>
      <c r="BA66" s="70"/>
      <c r="BB66" s="70"/>
      <c r="BC66" s="70"/>
      <c r="BD66" s="70"/>
      <c r="BE66" s="70">
        <v>7</v>
      </c>
      <c r="BF66" s="70"/>
      <c r="BG66" s="70"/>
      <c r="BH66" s="70"/>
      <c r="BI66" s="70"/>
      <c r="BJ66" s="70"/>
      <c r="BK66" s="70"/>
      <c r="BL66" s="70"/>
    </row>
    <row r="67" spans="1:79" ht="12.75" hidden="1" customHeight="1" x14ac:dyDescent="0.2">
      <c r="A67" s="48" t="s">
        <v>34</v>
      </c>
      <c r="B67" s="48"/>
      <c r="C67" s="48"/>
      <c r="D67" s="48"/>
      <c r="E67" s="48"/>
      <c r="F67" s="48"/>
      <c r="G67" s="73" t="s">
        <v>8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48" t="s">
        <v>20</v>
      </c>
      <c r="AA67" s="48"/>
      <c r="AB67" s="48"/>
      <c r="AC67" s="48"/>
      <c r="AD67" s="48"/>
      <c r="AE67" s="96" t="s">
        <v>33</v>
      </c>
      <c r="AF67" s="96"/>
      <c r="AG67" s="96"/>
      <c r="AH67" s="96"/>
      <c r="AI67" s="96"/>
      <c r="AJ67" s="96"/>
      <c r="AK67" s="96"/>
      <c r="AL67" s="96"/>
      <c r="AM67" s="96"/>
      <c r="AN67" s="73"/>
      <c r="AO67" s="69" t="s">
        <v>9</v>
      </c>
      <c r="AP67" s="69"/>
      <c r="AQ67" s="69"/>
      <c r="AR67" s="69"/>
      <c r="AS67" s="69"/>
      <c r="AT67" s="69"/>
      <c r="AU67" s="69"/>
      <c r="AV67" s="69"/>
      <c r="AW67" s="69" t="s">
        <v>32</v>
      </c>
      <c r="AX67" s="69"/>
      <c r="AY67" s="69"/>
      <c r="AZ67" s="69"/>
      <c r="BA67" s="69"/>
      <c r="BB67" s="69"/>
      <c r="BC67" s="69"/>
      <c r="BD67" s="69"/>
      <c r="BE67" s="69" t="s">
        <v>11</v>
      </c>
      <c r="BF67" s="69"/>
      <c r="BG67" s="69"/>
      <c r="BH67" s="69"/>
      <c r="BI67" s="69"/>
      <c r="BJ67" s="69"/>
      <c r="BK67" s="69"/>
      <c r="BL67" s="69"/>
      <c r="CA67" s="1" t="s">
        <v>18</v>
      </c>
    </row>
    <row r="68" spans="1:79" s="4" customFormat="1" ht="12.75" customHeight="1" x14ac:dyDescent="0.2">
      <c r="A68" s="72">
        <v>1</v>
      </c>
      <c r="B68" s="72"/>
      <c r="C68" s="72"/>
      <c r="D68" s="72"/>
      <c r="E68" s="72"/>
      <c r="F68" s="72"/>
      <c r="G68" s="97" t="s">
        <v>66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15"/>
      <c r="AA68" s="115"/>
      <c r="AB68" s="115"/>
      <c r="AC68" s="115"/>
      <c r="AD68" s="115"/>
      <c r="AE68" s="116"/>
      <c r="AF68" s="116"/>
      <c r="AG68" s="116"/>
      <c r="AH68" s="116"/>
      <c r="AI68" s="116"/>
      <c r="AJ68" s="116"/>
      <c r="AK68" s="116"/>
      <c r="AL68" s="116"/>
      <c r="AM68" s="116"/>
      <c r="AN68" s="117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CA68" s="4" t="s">
        <v>19</v>
      </c>
    </row>
    <row r="69" spans="1:79" ht="51" customHeight="1" x14ac:dyDescent="0.2">
      <c r="A69" s="48"/>
      <c r="B69" s="48"/>
      <c r="C69" s="48"/>
      <c r="D69" s="48"/>
      <c r="E69" s="48"/>
      <c r="F69" s="48"/>
      <c r="G69" s="53" t="s">
        <v>106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2" t="s">
        <v>67</v>
      </c>
      <c r="AA69" s="52"/>
      <c r="AB69" s="52"/>
      <c r="AC69" s="52"/>
      <c r="AD69" s="52"/>
      <c r="AE69" s="53" t="s">
        <v>68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56">
        <f>414000</f>
        <v>414000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>AO69+AW69</f>
        <v>414000</v>
      </c>
      <c r="BF69" s="56"/>
      <c r="BG69" s="56"/>
      <c r="BH69" s="56"/>
      <c r="BI69" s="56"/>
      <c r="BJ69" s="56"/>
      <c r="BK69" s="56"/>
      <c r="BL69" s="56"/>
      <c r="BV69" s="144"/>
    </row>
    <row r="70" spans="1:79" ht="51" customHeight="1" x14ac:dyDescent="0.2">
      <c r="A70" s="48"/>
      <c r="B70" s="48"/>
      <c r="C70" s="48"/>
      <c r="D70" s="48"/>
      <c r="E70" s="48"/>
      <c r="F70" s="48"/>
      <c r="G70" s="53" t="s">
        <v>97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2" t="s">
        <v>69</v>
      </c>
      <c r="AA70" s="52"/>
      <c r="AB70" s="52"/>
      <c r="AC70" s="52"/>
      <c r="AD70" s="52"/>
      <c r="AE70" s="53" t="s">
        <v>68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56">
        <v>1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f>AO70+AW70</f>
        <v>1</v>
      </c>
      <c r="BF70" s="56"/>
      <c r="BG70" s="56"/>
      <c r="BH70" s="56"/>
      <c r="BI70" s="56"/>
      <c r="BJ70" s="56"/>
      <c r="BK70" s="56"/>
      <c r="BL70" s="56"/>
    </row>
    <row r="71" spans="1:79" ht="51" customHeight="1" x14ac:dyDescent="0.2">
      <c r="A71" s="57"/>
      <c r="B71" s="58"/>
      <c r="C71" s="58"/>
      <c r="D71" s="58"/>
      <c r="E71" s="58"/>
      <c r="F71" s="59"/>
      <c r="G71" s="53" t="s">
        <v>103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52" t="s">
        <v>67</v>
      </c>
      <c r="AA71" s="52"/>
      <c r="AB71" s="52"/>
      <c r="AC71" s="52"/>
      <c r="AD71" s="52"/>
      <c r="AE71" s="53" t="s">
        <v>68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62">
        <f>300000+229000</f>
        <v>529000</v>
      </c>
      <c r="AP71" s="67"/>
      <c r="AQ71" s="67"/>
      <c r="AR71" s="67"/>
      <c r="AS71" s="67"/>
      <c r="AT71" s="67"/>
      <c r="AU71" s="67"/>
      <c r="AV71" s="68"/>
      <c r="AW71" s="62">
        <v>0</v>
      </c>
      <c r="AX71" s="58"/>
      <c r="AY71" s="58"/>
      <c r="AZ71" s="58"/>
      <c r="BA71" s="58"/>
      <c r="BB71" s="58"/>
      <c r="BC71" s="58"/>
      <c r="BD71" s="59"/>
      <c r="BE71" s="56">
        <f t="shared" ref="BE71:BE72" si="0">AO71+AW71</f>
        <v>529000</v>
      </c>
      <c r="BF71" s="56"/>
      <c r="BG71" s="56"/>
      <c r="BH71" s="56"/>
      <c r="BI71" s="56"/>
      <c r="BJ71" s="56"/>
      <c r="BK71" s="56"/>
      <c r="BL71" s="56"/>
    </row>
    <row r="72" spans="1:79" ht="75.75" customHeight="1" x14ac:dyDescent="0.2">
      <c r="A72" s="57"/>
      <c r="B72" s="58"/>
      <c r="C72" s="58"/>
      <c r="D72" s="58"/>
      <c r="E72" s="58"/>
      <c r="F72" s="59"/>
      <c r="G72" s="53" t="s">
        <v>102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52" t="s">
        <v>69</v>
      </c>
      <c r="AA72" s="52"/>
      <c r="AB72" s="52"/>
      <c r="AC72" s="52"/>
      <c r="AD72" s="52"/>
      <c r="AE72" s="53" t="s">
        <v>100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62">
        <v>1</v>
      </c>
      <c r="AP72" s="58"/>
      <c r="AQ72" s="58"/>
      <c r="AR72" s="58"/>
      <c r="AS72" s="58"/>
      <c r="AT72" s="58"/>
      <c r="AU72" s="58"/>
      <c r="AV72" s="59"/>
      <c r="AW72" s="62">
        <v>0</v>
      </c>
      <c r="AX72" s="58"/>
      <c r="AY72" s="58"/>
      <c r="AZ72" s="58"/>
      <c r="BA72" s="58"/>
      <c r="BB72" s="58"/>
      <c r="BC72" s="58"/>
      <c r="BD72" s="59"/>
      <c r="BE72" s="56">
        <f t="shared" si="0"/>
        <v>1</v>
      </c>
      <c r="BF72" s="56"/>
      <c r="BG72" s="56"/>
      <c r="BH72" s="56"/>
      <c r="BI72" s="56"/>
      <c r="BJ72" s="56"/>
      <c r="BK72" s="56"/>
      <c r="BL72" s="56"/>
    </row>
    <row r="73" spans="1:79" ht="75.75" customHeight="1" x14ac:dyDescent="0.2">
      <c r="A73" s="57"/>
      <c r="B73" s="58"/>
      <c r="C73" s="58"/>
      <c r="D73" s="58"/>
      <c r="E73" s="58"/>
      <c r="F73" s="59"/>
      <c r="G73" s="53" t="s">
        <v>109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52" t="s">
        <v>67</v>
      </c>
      <c r="AA73" s="52"/>
      <c r="AB73" s="52"/>
      <c r="AC73" s="52"/>
      <c r="AD73" s="52"/>
      <c r="AE73" s="53" t="s">
        <v>68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62">
        <v>1920000</v>
      </c>
      <c r="AP73" s="67"/>
      <c r="AQ73" s="67"/>
      <c r="AR73" s="67"/>
      <c r="AS73" s="67"/>
      <c r="AT73" s="67"/>
      <c r="AU73" s="67"/>
      <c r="AV73" s="68"/>
      <c r="AW73" s="62">
        <v>0</v>
      </c>
      <c r="AX73" s="58"/>
      <c r="AY73" s="58"/>
      <c r="AZ73" s="58"/>
      <c r="BA73" s="58"/>
      <c r="BB73" s="58"/>
      <c r="BC73" s="58"/>
      <c r="BD73" s="59"/>
      <c r="BE73" s="62">
        <f t="shared" ref="BE73" si="1">AO73+AW73</f>
        <v>1920000</v>
      </c>
      <c r="BF73" s="58"/>
      <c r="BG73" s="58"/>
      <c r="BH73" s="58"/>
      <c r="BI73" s="58"/>
      <c r="BJ73" s="58"/>
      <c r="BK73" s="58"/>
      <c r="BL73" s="59"/>
    </row>
    <row r="74" spans="1:79" ht="75.75" customHeight="1" x14ac:dyDescent="0.2">
      <c r="A74" s="57"/>
      <c r="B74" s="58"/>
      <c r="C74" s="58"/>
      <c r="D74" s="58"/>
      <c r="E74" s="58"/>
      <c r="F74" s="59"/>
      <c r="G74" s="53" t="s">
        <v>110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52" t="s">
        <v>69</v>
      </c>
      <c r="AA74" s="52"/>
      <c r="AB74" s="52"/>
      <c r="AC74" s="52"/>
      <c r="AD74" s="52"/>
      <c r="AE74" s="53" t="s">
        <v>100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62">
        <v>1</v>
      </c>
      <c r="AP74" s="58"/>
      <c r="AQ74" s="58"/>
      <c r="AR74" s="58"/>
      <c r="AS74" s="58"/>
      <c r="AT74" s="58"/>
      <c r="AU74" s="58"/>
      <c r="AV74" s="59"/>
      <c r="AW74" s="62">
        <v>0</v>
      </c>
      <c r="AX74" s="58"/>
      <c r="AY74" s="58"/>
      <c r="AZ74" s="58"/>
      <c r="BA74" s="58"/>
      <c r="BB74" s="58"/>
      <c r="BC74" s="58"/>
      <c r="BD74" s="59"/>
      <c r="BE74" s="62">
        <f t="shared" ref="BE74" si="2">AO74+AW74</f>
        <v>1</v>
      </c>
      <c r="BF74" s="58"/>
      <c r="BG74" s="58"/>
      <c r="BH74" s="58"/>
      <c r="BI74" s="58"/>
      <c r="BJ74" s="58"/>
      <c r="BK74" s="58"/>
      <c r="BL74" s="59"/>
    </row>
    <row r="75" spans="1:79" s="4" customFormat="1" ht="16.5" customHeight="1" x14ac:dyDescent="0.2">
      <c r="A75" s="72">
        <v>2</v>
      </c>
      <c r="B75" s="72"/>
      <c r="C75" s="72"/>
      <c r="D75" s="72"/>
      <c r="E75" s="72"/>
      <c r="F75" s="72"/>
      <c r="G75" s="140" t="s">
        <v>70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115"/>
      <c r="AA75" s="115"/>
      <c r="AB75" s="115"/>
      <c r="AC75" s="115"/>
      <c r="AD75" s="115"/>
      <c r="AE75" s="140"/>
      <c r="AF75" s="141"/>
      <c r="AG75" s="141"/>
      <c r="AH75" s="141"/>
      <c r="AI75" s="141"/>
      <c r="AJ75" s="141"/>
      <c r="AK75" s="141"/>
      <c r="AL75" s="141"/>
      <c r="AM75" s="141"/>
      <c r="AN75" s="142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</row>
    <row r="76" spans="1:79" ht="51" customHeight="1" x14ac:dyDescent="0.2">
      <c r="A76" s="48"/>
      <c r="B76" s="48"/>
      <c r="C76" s="48"/>
      <c r="D76" s="48"/>
      <c r="E76" s="48"/>
      <c r="F76" s="48"/>
      <c r="G76" s="53" t="s">
        <v>98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2" t="s">
        <v>69</v>
      </c>
      <c r="AA76" s="52"/>
      <c r="AB76" s="52"/>
      <c r="AC76" s="52"/>
      <c r="AD76" s="52"/>
      <c r="AE76" s="53" t="s">
        <v>68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56">
        <v>1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f>AO76+AW76</f>
        <v>1</v>
      </c>
      <c r="BF76" s="56"/>
      <c r="BG76" s="56"/>
      <c r="BH76" s="56"/>
      <c r="BI76" s="56"/>
      <c r="BJ76" s="56"/>
      <c r="BK76" s="56"/>
      <c r="BL76" s="56"/>
    </row>
    <row r="77" spans="1:79" ht="76.5" customHeight="1" x14ac:dyDescent="0.2">
      <c r="A77" s="57"/>
      <c r="B77" s="58"/>
      <c r="C77" s="58"/>
      <c r="D77" s="58"/>
      <c r="E77" s="58"/>
      <c r="F77" s="59"/>
      <c r="G77" s="53" t="s">
        <v>104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52" t="s">
        <v>69</v>
      </c>
      <c r="AA77" s="52"/>
      <c r="AB77" s="52"/>
      <c r="AC77" s="52"/>
      <c r="AD77" s="52"/>
      <c r="AE77" s="53" t="s">
        <v>100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62">
        <v>1</v>
      </c>
      <c r="AP77" s="58"/>
      <c r="AQ77" s="58"/>
      <c r="AR77" s="58"/>
      <c r="AS77" s="58"/>
      <c r="AT77" s="58"/>
      <c r="AU77" s="58"/>
      <c r="AV77" s="59"/>
      <c r="AW77" s="62">
        <v>0</v>
      </c>
      <c r="AX77" s="58"/>
      <c r="AY77" s="58"/>
      <c r="AZ77" s="58"/>
      <c r="BA77" s="58"/>
      <c r="BB77" s="58"/>
      <c r="BC77" s="58"/>
      <c r="BD77" s="59"/>
      <c r="BE77" s="56">
        <f t="shared" ref="BE77" si="3">AO77+AW77</f>
        <v>1</v>
      </c>
      <c r="BF77" s="56"/>
      <c r="BG77" s="56"/>
      <c r="BH77" s="56"/>
      <c r="BI77" s="56"/>
      <c r="BJ77" s="56"/>
      <c r="BK77" s="56"/>
      <c r="BL77" s="56"/>
    </row>
    <row r="78" spans="1:79" ht="76.5" customHeight="1" x14ac:dyDescent="0.2">
      <c r="A78" s="57"/>
      <c r="B78" s="58"/>
      <c r="C78" s="58"/>
      <c r="D78" s="58"/>
      <c r="E78" s="58"/>
      <c r="F78" s="59"/>
      <c r="G78" s="53" t="s">
        <v>111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52" t="s">
        <v>69</v>
      </c>
      <c r="AA78" s="52"/>
      <c r="AB78" s="52"/>
      <c r="AC78" s="52"/>
      <c r="AD78" s="52"/>
      <c r="AE78" s="53" t="s">
        <v>100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62">
        <v>1</v>
      </c>
      <c r="AP78" s="58"/>
      <c r="AQ78" s="58"/>
      <c r="AR78" s="58"/>
      <c r="AS78" s="58"/>
      <c r="AT78" s="58"/>
      <c r="AU78" s="58"/>
      <c r="AV78" s="59"/>
      <c r="AW78" s="62">
        <v>0</v>
      </c>
      <c r="AX78" s="58"/>
      <c r="AY78" s="58"/>
      <c r="AZ78" s="58"/>
      <c r="BA78" s="58"/>
      <c r="BB78" s="58"/>
      <c r="BC78" s="58"/>
      <c r="BD78" s="59"/>
      <c r="BE78" s="56">
        <f t="shared" ref="BE78" si="4">AO78+AW78</f>
        <v>1</v>
      </c>
      <c r="BF78" s="56"/>
      <c r="BG78" s="56"/>
      <c r="BH78" s="56"/>
      <c r="BI78" s="56"/>
      <c r="BJ78" s="56"/>
      <c r="BK78" s="56"/>
      <c r="BL78" s="56"/>
    </row>
    <row r="79" spans="1:79" s="4" customFormat="1" ht="17.25" customHeight="1" x14ac:dyDescent="0.2">
      <c r="A79" s="72">
        <v>3</v>
      </c>
      <c r="B79" s="72"/>
      <c r="C79" s="72"/>
      <c r="D79" s="72"/>
      <c r="E79" s="72"/>
      <c r="F79" s="72"/>
      <c r="G79" s="140" t="s">
        <v>71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15"/>
      <c r="AA79" s="115"/>
      <c r="AB79" s="115"/>
      <c r="AC79" s="115"/>
      <c r="AD79" s="115"/>
      <c r="AE79" s="140"/>
      <c r="AF79" s="141"/>
      <c r="AG79" s="141"/>
      <c r="AH79" s="141"/>
      <c r="AI79" s="141"/>
      <c r="AJ79" s="141"/>
      <c r="AK79" s="141"/>
      <c r="AL79" s="141"/>
      <c r="AM79" s="141"/>
      <c r="AN79" s="142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</row>
    <row r="80" spans="1:79" ht="25.5" customHeight="1" x14ac:dyDescent="0.2">
      <c r="A80" s="48"/>
      <c r="B80" s="48"/>
      <c r="C80" s="48"/>
      <c r="D80" s="48"/>
      <c r="E80" s="48"/>
      <c r="F80" s="48"/>
      <c r="G80" s="143" t="s">
        <v>72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52" t="s">
        <v>67</v>
      </c>
      <c r="AA80" s="52"/>
      <c r="AB80" s="52"/>
      <c r="AC80" s="52"/>
      <c r="AD80" s="52"/>
      <c r="AE80" s="143" t="s">
        <v>73</v>
      </c>
      <c r="AF80" s="67"/>
      <c r="AG80" s="67"/>
      <c r="AH80" s="67"/>
      <c r="AI80" s="67"/>
      <c r="AJ80" s="67"/>
      <c r="AK80" s="67"/>
      <c r="AL80" s="67"/>
      <c r="AM80" s="67"/>
      <c r="AN80" s="68"/>
      <c r="AO80" s="56">
        <f>AO69/AO76</f>
        <v>414000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f>AO80+AW80</f>
        <v>414000</v>
      </c>
      <c r="BF80" s="56"/>
      <c r="BG80" s="56"/>
      <c r="BH80" s="56"/>
      <c r="BI80" s="56"/>
      <c r="BJ80" s="56"/>
      <c r="BK80" s="56"/>
      <c r="BL80" s="56"/>
    </row>
    <row r="81" spans="1:64" ht="25.5" customHeight="1" x14ac:dyDescent="0.2">
      <c r="A81" s="57"/>
      <c r="B81" s="58"/>
      <c r="C81" s="58"/>
      <c r="D81" s="58"/>
      <c r="E81" s="58"/>
      <c r="F81" s="59"/>
      <c r="G81" s="143" t="s">
        <v>105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52" t="s">
        <v>67</v>
      </c>
      <c r="AA81" s="52"/>
      <c r="AB81" s="52"/>
      <c r="AC81" s="52"/>
      <c r="AD81" s="52"/>
      <c r="AE81" s="143" t="s">
        <v>73</v>
      </c>
      <c r="AF81" s="67"/>
      <c r="AG81" s="67"/>
      <c r="AH81" s="67"/>
      <c r="AI81" s="67"/>
      <c r="AJ81" s="67"/>
      <c r="AK81" s="67"/>
      <c r="AL81" s="67"/>
      <c r="AM81" s="67"/>
      <c r="AN81" s="68"/>
      <c r="AO81" s="62">
        <f>AO71/AO77</f>
        <v>529000</v>
      </c>
      <c r="AP81" s="58"/>
      <c r="AQ81" s="58"/>
      <c r="AR81" s="58"/>
      <c r="AS81" s="58"/>
      <c r="AT81" s="58"/>
      <c r="AU81" s="58"/>
      <c r="AV81" s="59"/>
      <c r="AW81" s="62">
        <v>0</v>
      </c>
      <c r="AX81" s="58"/>
      <c r="AY81" s="58"/>
      <c r="AZ81" s="58"/>
      <c r="BA81" s="58"/>
      <c r="BB81" s="58"/>
      <c r="BC81" s="58"/>
      <c r="BD81" s="59"/>
      <c r="BE81" s="56">
        <f>AO81+AW81</f>
        <v>529000</v>
      </c>
      <c r="BF81" s="56"/>
      <c r="BG81" s="56"/>
      <c r="BH81" s="56"/>
      <c r="BI81" s="56"/>
      <c r="BJ81" s="56"/>
      <c r="BK81" s="56"/>
      <c r="BL81" s="56"/>
    </row>
    <row r="82" spans="1:64" ht="25.5" customHeight="1" x14ac:dyDescent="0.2">
      <c r="A82" s="57"/>
      <c r="B82" s="58"/>
      <c r="C82" s="58"/>
      <c r="D82" s="58"/>
      <c r="E82" s="58"/>
      <c r="F82" s="59"/>
      <c r="G82" s="143" t="s">
        <v>112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52" t="s">
        <v>67</v>
      </c>
      <c r="AA82" s="52"/>
      <c r="AB82" s="52"/>
      <c r="AC82" s="52"/>
      <c r="AD82" s="52"/>
      <c r="AE82" s="143" t="s">
        <v>73</v>
      </c>
      <c r="AF82" s="67"/>
      <c r="AG82" s="67"/>
      <c r="AH82" s="67"/>
      <c r="AI82" s="67"/>
      <c r="AJ82" s="67"/>
      <c r="AK82" s="67"/>
      <c r="AL82" s="67"/>
      <c r="AM82" s="67"/>
      <c r="AN82" s="68"/>
      <c r="AO82" s="62">
        <f>AO73/AO78</f>
        <v>1920000</v>
      </c>
      <c r="AP82" s="58"/>
      <c r="AQ82" s="58"/>
      <c r="AR82" s="58"/>
      <c r="AS82" s="58"/>
      <c r="AT82" s="58"/>
      <c r="AU82" s="58"/>
      <c r="AV82" s="59"/>
      <c r="AW82" s="62">
        <v>0</v>
      </c>
      <c r="AX82" s="58"/>
      <c r="AY82" s="58"/>
      <c r="AZ82" s="58"/>
      <c r="BA82" s="58"/>
      <c r="BB82" s="58"/>
      <c r="BC82" s="58"/>
      <c r="BD82" s="59"/>
      <c r="BE82" s="62">
        <f>AO82+AW82</f>
        <v>1920000</v>
      </c>
      <c r="BF82" s="58"/>
      <c r="BG82" s="58"/>
      <c r="BH82" s="58"/>
      <c r="BI82" s="58"/>
      <c r="BJ82" s="58"/>
      <c r="BK82" s="58"/>
      <c r="BL82" s="59"/>
    </row>
    <row r="83" spans="1:64" s="4" customFormat="1" ht="12.75" customHeight="1" x14ac:dyDescent="0.2">
      <c r="A83" s="72">
        <v>4</v>
      </c>
      <c r="B83" s="72"/>
      <c r="C83" s="72"/>
      <c r="D83" s="72"/>
      <c r="E83" s="72"/>
      <c r="F83" s="72"/>
      <c r="G83" s="140" t="s">
        <v>74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2"/>
      <c r="Z83" s="115"/>
      <c r="AA83" s="115"/>
      <c r="AB83" s="115"/>
      <c r="AC83" s="115"/>
      <c r="AD83" s="115"/>
      <c r="AE83" s="140"/>
      <c r="AF83" s="141"/>
      <c r="AG83" s="141"/>
      <c r="AH83" s="141"/>
      <c r="AI83" s="141"/>
      <c r="AJ83" s="141"/>
      <c r="AK83" s="141"/>
      <c r="AL83" s="141"/>
      <c r="AM83" s="141"/>
      <c r="AN83" s="142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</row>
    <row r="84" spans="1:64" ht="25.5" customHeight="1" x14ac:dyDescent="0.2">
      <c r="A84" s="48"/>
      <c r="B84" s="48"/>
      <c r="C84" s="48"/>
      <c r="D84" s="48"/>
      <c r="E84" s="48"/>
      <c r="F84" s="48"/>
      <c r="G84" s="53" t="s">
        <v>75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2" t="s">
        <v>76</v>
      </c>
      <c r="AA84" s="52"/>
      <c r="AB84" s="52"/>
      <c r="AC84" s="52"/>
      <c r="AD84" s="52"/>
      <c r="AE84" s="53" t="s">
        <v>73</v>
      </c>
      <c r="AF84" s="54"/>
      <c r="AG84" s="54"/>
      <c r="AH84" s="54"/>
      <c r="AI84" s="54"/>
      <c r="AJ84" s="54"/>
      <c r="AK84" s="54"/>
      <c r="AL84" s="54"/>
      <c r="AM84" s="54"/>
      <c r="AN84" s="55"/>
      <c r="AO84" s="56">
        <v>100</v>
      </c>
      <c r="AP84" s="56"/>
      <c r="AQ84" s="56"/>
      <c r="AR84" s="56"/>
      <c r="AS84" s="56"/>
      <c r="AT84" s="56"/>
      <c r="AU84" s="56"/>
      <c r="AV84" s="56"/>
      <c r="AW84" s="56">
        <v>0</v>
      </c>
      <c r="AX84" s="56"/>
      <c r="AY84" s="56"/>
      <c r="AZ84" s="56"/>
      <c r="BA84" s="56"/>
      <c r="BB84" s="56"/>
      <c r="BC84" s="56"/>
      <c r="BD84" s="56"/>
      <c r="BE84" s="56">
        <f>AO84+AW84</f>
        <v>100</v>
      </c>
      <c r="BF84" s="56"/>
      <c r="BG84" s="56"/>
      <c r="BH84" s="56"/>
      <c r="BI84" s="56"/>
      <c r="BJ84" s="56"/>
      <c r="BK84" s="56"/>
      <c r="BL84" s="56"/>
    </row>
    <row r="85" spans="1:64" ht="55.5" customHeight="1" x14ac:dyDescent="0.2">
      <c r="A85" s="48"/>
      <c r="B85" s="49"/>
      <c r="C85" s="49"/>
      <c r="D85" s="49"/>
      <c r="E85" s="49"/>
      <c r="F85" s="49"/>
      <c r="G85" s="50" t="s">
        <v>107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2" t="s">
        <v>76</v>
      </c>
      <c r="AA85" s="52"/>
      <c r="AB85" s="52"/>
      <c r="AC85" s="52"/>
      <c r="AD85" s="52"/>
      <c r="AE85" s="53" t="s">
        <v>73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56">
        <v>100</v>
      </c>
      <c r="AP85" s="56"/>
      <c r="AQ85" s="56"/>
      <c r="AR85" s="56"/>
      <c r="AS85" s="56"/>
      <c r="AT85" s="56"/>
      <c r="AU85" s="56"/>
      <c r="AV85" s="56"/>
      <c r="AW85" s="56">
        <v>0</v>
      </c>
      <c r="AX85" s="56"/>
      <c r="AY85" s="56"/>
      <c r="AZ85" s="56"/>
      <c r="BA85" s="56"/>
      <c r="BB85" s="56"/>
      <c r="BC85" s="56"/>
      <c r="BD85" s="56"/>
      <c r="BE85" s="56">
        <f>AO85+AW85</f>
        <v>100</v>
      </c>
      <c r="BF85" s="56"/>
      <c r="BG85" s="56"/>
      <c r="BH85" s="56"/>
      <c r="BI85" s="56"/>
      <c r="BJ85" s="56"/>
      <c r="BK85" s="56"/>
      <c r="BL85" s="56"/>
    </row>
    <row r="86" spans="1:64" ht="44.25" customHeight="1" x14ac:dyDescent="0.2">
      <c r="A86" s="48"/>
      <c r="B86" s="49"/>
      <c r="C86" s="49"/>
      <c r="D86" s="49"/>
      <c r="E86" s="49"/>
      <c r="F86" s="49"/>
      <c r="G86" s="50" t="s">
        <v>113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2" t="s">
        <v>76</v>
      </c>
      <c r="AA86" s="52"/>
      <c r="AB86" s="52"/>
      <c r="AC86" s="52"/>
      <c r="AD86" s="52"/>
      <c r="AE86" s="53" t="s">
        <v>73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56">
        <v>100</v>
      </c>
      <c r="AP86" s="56"/>
      <c r="AQ86" s="56"/>
      <c r="AR86" s="56"/>
      <c r="AS86" s="56"/>
      <c r="AT86" s="56"/>
      <c r="AU86" s="56"/>
      <c r="AV86" s="56"/>
      <c r="AW86" s="56">
        <v>0</v>
      </c>
      <c r="AX86" s="56"/>
      <c r="AY86" s="56"/>
      <c r="AZ86" s="56"/>
      <c r="BA86" s="56"/>
      <c r="BB86" s="56"/>
      <c r="BC86" s="56"/>
      <c r="BD86" s="56"/>
      <c r="BE86" s="56">
        <f>AO86+AW86</f>
        <v>100</v>
      </c>
      <c r="BF86" s="56"/>
      <c r="BG86" s="56"/>
      <c r="BH86" s="56"/>
      <c r="BI86" s="56"/>
      <c r="BJ86" s="56"/>
      <c r="BK86" s="56"/>
      <c r="BL86" s="56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31.5" customHeight="1" x14ac:dyDescent="0.2">
      <c r="A89" s="112" t="s">
        <v>81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5"/>
      <c r="AO89" s="93" t="s">
        <v>83</v>
      </c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</row>
    <row r="90" spans="1:64" x14ac:dyDescent="0.2">
      <c r="W90" s="86" t="s">
        <v>6</v>
      </c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O90" s="86" t="s">
        <v>53</v>
      </c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</row>
    <row r="91" spans="1:64" ht="15.75" customHeight="1" x14ac:dyDescent="0.2">
      <c r="A91" s="95" t="s">
        <v>4</v>
      </c>
      <c r="B91" s="95"/>
      <c r="C91" s="95"/>
      <c r="D91" s="95"/>
      <c r="E91" s="95"/>
      <c r="F91" s="95"/>
    </row>
    <row r="92" spans="1:64" ht="13.15" customHeight="1" x14ac:dyDescent="0.2">
      <c r="A92" s="87" t="s">
        <v>80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</row>
    <row r="93" spans="1:64" x14ac:dyDescent="0.2">
      <c r="A93" s="89" t="s">
        <v>48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31.5" customHeight="1" x14ac:dyDescent="0.2">
      <c r="A95" s="112" t="s">
        <v>82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5"/>
      <c r="AO95" s="93" t="s">
        <v>84</v>
      </c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</row>
    <row r="96" spans="1:64" x14ac:dyDescent="0.2">
      <c r="W96" s="86" t="s">
        <v>6</v>
      </c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O96" s="86" t="s">
        <v>53</v>
      </c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</row>
    <row r="97" spans="1:17" x14ac:dyDescent="0.2">
      <c r="A97" s="90">
        <v>43983</v>
      </c>
      <c r="B97" s="91"/>
      <c r="C97" s="91"/>
      <c r="D97" s="91"/>
      <c r="E97" s="91"/>
      <c r="F97" s="91"/>
      <c r="G97" s="91"/>
      <c r="H97" s="91"/>
    </row>
    <row r="98" spans="1:17" x14ac:dyDescent="0.2">
      <c r="A98" s="86" t="s">
        <v>46</v>
      </c>
      <c r="B98" s="86"/>
      <c r="C98" s="86"/>
      <c r="D98" s="86"/>
      <c r="E98" s="86"/>
      <c r="F98" s="86"/>
      <c r="G98" s="86"/>
      <c r="H98" s="86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47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x14ac:dyDescent="0.2">
      <c r="A101" s="38"/>
      <c r="B101" s="38"/>
      <c r="C101" s="38"/>
      <c r="D101" s="47"/>
      <c r="E101" s="46"/>
      <c r="F101" s="46"/>
      <c r="G101" s="46"/>
      <c r="H101" s="46"/>
      <c r="I101" s="46"/>
      <c r="J101" s="38"/>
      <c r="K101" s="38"/>
      <c r="L101" s="38"/>
      <c r="M101" s="38"/>
      <c r="N101" s="38"/>
      <c r="O101" s="38"/>
      <c r="P101" s="38"/>
      <c r="Q101" s="38"/>
    </row>
    <row r="102" spans="1:17" x14ac:dyDescent="0.2">
      <c r="A102" s="38"/>
      <c r="B102" s="38"/>
      <c r="C102" s="38"/>
      <c r="D102" s="39"/>
      <c r="E102" s="40"/>
      <c r="F102" s="40"/>
      <c r="G102" s="40"/>
      <c r="H102" s="40"/>
      <c r="I102" s="46"/>
      <c r="J102" s="44"/>
      <c r="K102" s="44"/>
      <c r="L102" s="44"/>
      <c r="M102" s="38"/>
      <c r="N102" s="38"/>
      <c r="O102" s="38"/>
      <c r="P102" s="38"/>
      <c r="Q102" s="38"/>
    </row>
    <row r="103" spans="1:17" x14ac:dyDescent="0.2">
      <c r="A103" s="38"/>
      <c r="B103" s="38"/>
      <c r="C103" s="38"/>
      <c r="D103" s="41"/>
      <c r="E103" s="41"/>
      <c r="F103" s="42"/>
      <c r="G103" s="42"/>
      <c r="H103" s="42"/>
      <c r="I103" s="46"/>
      <c r="J103" s="44"/>
      <c r="K103" s="44"/>
      <c r="L103" s="44"/>
      <c r="M103" s="38"/>
      <c r="N103" s="38"/>
      <c r="O103" s="38"/>
      <c r="P103" s="38"/>
      <c r="Q103" s="38"/>
    </row>
    <row r="104" spans="1:17" x14ac:dyDescent="0.2">
      <c r="A104" s="38"/>
      <c r="B104" s="38"/>
      <c r="C104" s="38"/>
      <c r="D104" s="43"/>
      <c r="E104" s="41"/>
      <c r="F104" s="42"/>
      <c r="G104" s="42"/>
      <c r="H104" s="42"/>
      <c r="I104" s="46"/>
      <c r="J104" s="44"/>
      <c r="K104" s="44"/>
      <c r="L104" s="44"/>
      <c r="M104" s="38"/>
      <c r="N104" s="38"/>
      <c r="O104" s="38"/>
      <c r="P104" s="38"/>
      <c r="Q104" s="38"/>
    </row>
    <row r="105" spans="1:17" x14ac:dyDescent="0.2">
      <c r="A105" s="38"/>
      <c r="B105" s="38"/>
      <c r="C105" s="38"/>
      <c r="D105" s="46"/>
      <c r="E105" s="46"/>
      <c r="F105" s="46"/>
      <c r="G105" s="46"/>
      <c r="H105" s="46"/>
      <c r="I105" s="46"/>
      <c r="J105" s="44"/>
      <c r="K105" s="44"/>
      <c r="L105" s="44"/>
      <c r="M105" s="38"/>
      <c r="N105" s="38"/>
      <c r="O105" s="38"/>
      <c r="P105" s="38"/>
      <c r="Q105" s="38"/>
    </row>
    <row r="106" spans="1:17" x14ac:dyDescent="0.2">
      <c r="D106" s="45"/>
      <c r="E106" s="45"/>
      <c r="F106" s="45"/>
      <c r="G106" s="45"/>
      <c r="H106" s="45"/>
      <c r="I106" s="45"/>
      <c r="J106" s="45"/>
      <c r="K106" s="45"/>
      <c r="L106" s="45"/>
    </row>
  </sheetData>
  <mergeCells count="300">
    <mergeCell ref="BE79:BL79"/>
    <mergeCell ref="Z80:AD80"/>
    <mergeCell ref="AE80:AN80"/>
    <mergeCell ref="AO80:AV80"/>
    <mergeCell ref="AW80:BD80"/>
    <mergeCell ref="A83:F83"/>
    <mergeCell ref="G83:Y83"/>
    <mergeCell ref="Z83:AD83"/>
    <mergeCell ref="AE83:AN83"/>
    <mergeCell ref="AO83:AV83"/>
    <mergeCell ref="AW83:BD83"/>
    <mergeCell ref="A80:F80"/>
    <mergeCell ref="G80:Y80"/>
    <mergeCell ref="BE80:BL80"/>
    <mergeCell ref="A79:F79"/>
    <mergeCell ref="G79:Y79"/>
    <mergeCell ref="Z79:AD79"/>
    <mergeCell ref="AE79:AN79"/>
    <mergeCell ref="AO79:AV79"/>
    <mergeCell ref="AW79:BD79"/>
    <mergeCell ref="A81:F81"/>
    <mergeCell ref="G81:Y81"/>
    <mergeCell ref="Z81:AD81"/>
    <mergeCell ref="AE81:AN81"/>
    <mergeCell ref="AO81:AV81"/>
    <mergeCell ref="AW81:BD81"/>
    <mergeCell ref="BE81:BL81"/>
    <mergeCell ref="BE83:BL83"/>
    <mergeCell ref="A84:F84"/>
    <mergeCell ref="G84:Y84"/>
    <mergeCell ref="BE84:BL84"/>
    <mergeCell ref="A82:F82"/>
    <mergeCell ref="G82:Y82"/>
    <mergeCell ref="Z82:AD82"/>
    <mergeCell ref="AE82:AN82"/>
    <mergeCell ref="AO82:AV82"/>
    <mergeCell ref="AW82:BD82"/>
    <mergeCell ref="BE82:BL82"/>
    <mergeCell ref="Z84:AD84"/>
    <mergeCell ref="AE84:AN84"/>
    <mergeCell ref="AO84:AV84"/>
    <mergeCell ref="AW84:BD84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A62:C62"/>
    <mergeCell ref="D62:AA62"/>
    <mergeCell ref="AB62:AI62"/>
    <mergeCell ref="AJ62:AQ62"/>
    <mergeCell ref="AR62:AY62"/>
    <mergeCell ref="AK47:AR47"/>
    <mergeCell ref="AK48:AR48"/>
    <mergeCell ref="D45:AB46"/>
    <mergeCell ref="D47:AB47"/>
    <mergeCell ref="D48:AB48"/>
    <mergeCell ref="AS45:AZ46"/>
    <mergeCell ref="AK45:AR46"/>
    <mergeCell ref="D49:AB49"/>
    <mergeCell ref="A51:C51"/>
    <mergeCell ref="D51:AB51"/>
    <mergeCell ref="AC51:AJ51"/>
    <mergeCell ref="AK51:AR51"/>
    <mergeCell ref="AS51:AZ51"/>
    <mergeCell ref="D61:AA61"/>
    <mergeCell ref="AB61:AI61"/>
    <mergeCell ref="AJ61:AQ61"/>
    <mergeCell ref="AR61:AY61"/>
    <mergeCell ref="D60:AA60"/>
    <mergeCell ref="AB58:AI58"/>
    <mergeCell ref="N16:AS16"/>
    <mergeCell ref="A50:C50"/>
    <mergeCell ref="D50:AB50"/>
    <mergeCell ref="AC50:AJ50"/>
    <mergeCell ref="AK50:AR50"/>
    <mergeCell ref="AS50:AZ50"/>
    <mergeCell ref="A29:F29"/>
    <mergeCell ref="AC47:AJ47"/>
    <mergeCell ref="AC48:AJ48"/>
    <mergeCell ref="A38:F38"/>
    <mergeCell ref="G38:BL38"/>
    <mergeCell ref="A39:F39"/>
    <mergeCell ref="G39:BL39"/>
    <mergeCell ref="A40:F40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35:BL35"/>
    <mergeCell ref="A34:BL34"/>
    <mergeCell ref="A32:F32"/>
    <mergeCell ref="A37:BL37"/>
    <mergeCell ref="G40:BL40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W96:AM96"/>
    <mergeCell ref="A95:V95"/>
    <mergeCell ref="W95:AM95"/>
    <mergeCell ref="AO95:BG95"/>
    <mergeCell ref="A68:F68"/>
    <mergeCell ref="Z68:AD68"/>
    <mergeCell ref="AE68:AN68"/>
    <mergeCell ref="A89:V89"/>
    <mergeCell ref="W89:AM89"/>
    <mergeCell ref="W90:AM90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BE73:BL73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F7"/>
    <mergeCell ref="A10:BL10"/>
    <mergeCell ref="A11:BL11"/>
    <mergeCell ref="B13:L13"/>
    <mergeCell ref="B14:L14"/>
    <mergeCell ref="B16:L16"/>
    <mergeCell ref="AU16:BB16"/>
    <mergeCell ref="AR58:AY58"/>
    <mergeCell ref="A98:H98"/>
    <mergeCell ref="A92:AS92"/>
    <mergeCell ref="A93:AS93"/>
    <mergeCell ref="A97:H97"/>
    <mergeCell ref="A67:F67"/>
    <mergeCell ref="Z67:AD67"/>
    <mergeCell ref="A66:F66"/>
    <mergeCell ref="A64:BL64"/>
    <mergeCell ref="A65:F65"/>
    <mergeCell ref="AE65:AN65"/>
    <mergeCell ref="Z65:AD65"/>
    <mergeCell ref="G65:Y65"/>
    <mergeCell ref="AO65:AV65"/>
    <mergeCell ref="AW65:BD65"/>
    <mergeCell ref="AO89:BG89"/>
    <mergeCell ref="A91:F91"/>
    <mergeCell ref="AE66:AN66"/>
    <mergeCell ref="AE67:AN67"/>
    <mergeCell ref="AO96:BG96"/>
    <mergeCell ref="AO90:BG90"/>
    <mergeCell ref="G66:Y66"/>
    <mergeCell ref="G67:Y67"/>
    <mergeCell ref="G68:Y68"/>
    <mergeCell ref="A55:AY55"/>
    <mergeCell ref="A56:C57"/>
    <mergeCell ref="D58:AA58"/>
    <mergeCell ref="A61:C61"/>
    <mergeCell ref="A52:C52"/>
    <mergeCell ref="AJ59:AQ59"/>
    <mergeCell ref="AR59:AY59"/>
    <mergeCell ref="AJ58:AQ58"/>
    <mergeCell ref="A59:C59"/>
    <mergeCell ref="D59:AA59"/>
    <mergeCell ref="A60:C60"/>
    <mergeCell ref="D52:AB52"/>
    <mergeCell ref="AC52:AJ52"/>
    <mergeCell ref="AK52:AR52"/>
    <mergeCell ref="AS52:AZ52"/>
    <mergeCell ref="AB59:AI59"/>
    <mergeCell ref="D56:AA57"/>
    <mergeCell ref="AB56:AI57"/>
    <mergeCell ref="AJ56:AQ57"/>
    <mergeCell ref="AR56:AY57"/>
    <mergeCell ref="AB60:AI60"/>
    <mergeCell ref="AJ60:AQ60"/>
    <mergeCell ref="AR60:AY60"/>
    <mergeCell ref="A58:C58"/>
    <mergeCell ref="AW68:BD68"/>
    <mergeCell ref="AO68:AV68"/>
    <mergeCell ref="BE65:BL65"/>
    <mergeCell ref="A71:F71"/>
    <mergeCell ref="G71:Y71"/>
    <mergeCell ref="Z71:AD71"/>
    <mergeCell ref="AE71:AN71"/>
    <mergeCell ref="AO71:AV71"/>
    <mergeCell ref="AW71:BD71"/>
    <mergeCell ref="AW69:BD69"/>
    <mergeCell ref="AO69:AV69"/>
    <mergeCell ref="BE67:BL67"/>
    <mergeCell ref="AO66:AV66"/>
    <mergeCell ref="Z66:AD66"/>
    <mergeCell ref="AW66:BD66"/>
    <mergeCell ref="BE66:BL66"/>
    <mergeCell ref="AO67:AV67"/>
    <mergeCell ref="AW67:BD67"/>
    <mergeCell ref="BE71:BL71"/>
    <mergeCell ref="A78:F78"/>
    <mergeCell ref="G78:Y78"/>
    <mergeCell ref="Z78:AD78"/>
    <mergeCell ref="AE78:AN78"/>
    <mergeCell ref="AO78:AV78"/>
    <mergeCell ref="AW78:BD78"/>
    <mergeCell ref="BE78:BL78"/>
    <mergeCell ref="AE77:AN77"/>
    <mergeCell ref="AO77:AV77"/>
    <mergeCell ref="AW77:BD77"/>
    <mergeCell ref="BE77:BL77"/>
    <mergeCell ref="A77:F77"/>
    <mergeCell ref="G77:Y77"/>
    <mergeCell ref="Z77:AD77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5:BL85"/>
  </mergeCells>
  <phoneticPr fontId="0" type="noConversion"/>
  <conditionalFormatting sqref="G68:L68 G70:G73">
    <cfRule type="cellIs" dxfId="21" priority="24" stopIfTrue="1" operator="equal">
      <formula>$G67</formula>
    </cfRule>
  </conditionalFormatting>
  <conditionalFormatting sqref="D49:D51">
    <cfRule type="cellIs" dxfId="20" priority="25" stopIfTrue="1" operator="equal">
      <formula>$D48</formula>
    </cfRule>
  </conditionalFormatting>
  <conditionalFormatting sqref="A68:F68">
    <cfRule type="cellIs" dxfId="19" priority="26" stopIfTrue="1" operator="equal">
      <formula>0</formula>
    </cfRule>
  </conditionalFormatting>
  <conditionalFormatting sqref="D52">
    <cfRule type="cellIs" dxfId="18" priority="23" stopIfTrue="1" operator="equal">
      <formula>$D49</formula>
    </cfRule>
  </conditionalFormatting>
  <conditionalFormatting sqref="G69">
    <cfRule type="cellIs" dxfId="17" priority="20" stopIfTrue="1" operator="equal">
      <formula>$G68</formula>
    </cfRule>
  </conditionalFormatting>
  <conditionalFormatting sqref="A69:F69">
    <cfRule type="cellIs" dxfId="16" priority="21" stopIfTrue="1" operator="equal">
      <formula>0</formula>
    </cfRule>
  </conditionalFormatting>
  <conditionalFormatting sqref="A70:F70 A71:A74">
    <cfRule type="cellIs" dxfId="15" priority="19" stopIfTrue="1" operator="equal">
      <formula>0</formula>
    </cfRule>
  </conditionalFormatting>
  <conditionalFormatting sqref="G75">
    <cfRule type="cellIs" dxfId="14" priority="16" stopIfTrue="1" operator="equal">
      <formula>$G70</formula>
    </cfRule>
  </conditionalFormatting>
  <conditionalFormatting sqref="A75:F75">
    <cfRule type="cellIs" dxfId="13" priority="17" stopIfTrue="1" operator="equal">
      <formula>0</formula>
    </cfRule>
  </conditionalFormatting>
  <conditionalFormatting sqref="G76">
    <cfRule type="cellIs" dxfId="12" priority="14" stopIfTrue="1" operator="equal">
      <formula>$G75</formula>
    </cfRule>
  </conditionalFormatting>
  <conditionalFormatting sqref="A76:F76 A77:A78">
    <cfRule type="cellIs" dxfId="11" priority="15" stopIfTrue="1" operator="equal">
      <formula>0</formula>
    </cfRule>
  </conditionalFormatting>
  <conditionalFormatting sqref="G74">
    <cfRule type="cellIs" dxfId="10" priority="12" stopIfTrue="1" operator="equal">
      <formula>$G72</formula>
    </cfRule>
  </conditionalFormatting>
  <conditionalFormatting sqref="A79:F79">
    <cfRule type="cellIs" dxfId="9" priority="13" stopIfTrue="1" operator="equal">
      <formula>0</formula>
    </cfRule>
  </conditionalFormatting>
  <conditionalFormatting sqref="G80:G82">
    <cfRule type="cellIs" dxfId="8" priority="10" stopIfTrue="1" operator="equal">
      <formula>$G79</formula>
    </cfRule>
  </conditionalFormatting>
  <conditionalFormatting sqref="A80:F80 A81:A82">
    <cfRule type="cellIs" dxfId="7" priority="11" stopIfTrue="1" operator="equal">
      <formula>0</formula>
    </cfRule>
  </conditionalFormatting>
  <conditionalFormatting sqref="G83">
    <cfRule type="cellIs" dxfId="6" priority="8" stopIfTrue="1" operator="equal">
      <formula>$G80</formula>
    </cfRule>
  </conditionalFormatting>
  <conditionalFormatting sqref="A83:F83">
    <cfRule type="cellIs" dxfId="5" priority="9" stopIfTrue="1" operator="equal">
      <formula>0</formula>
    </cfRule>
  </conditionalFormatting>
  <conditionalFormatting sqref="G84:G86">
    <cfRule type="cellIs" dxfId="4" priority="6" stopIfTrue="1" operator="equal">
      <formula>$G83</formula>
    </cfRule>
  </conditionalFormatting>
  <conditionalFormatting sqref="A84:F84 A85:A86">
    <cfRule type="cellIs" dxfId="3" priority="7" stopIfTrue="1" operator="equal">
      <formula>0</formula>
    </cfRule>
  </conditionalFormatting>
  <conditionalFormatting sqref="G77">
    <cfRule type="cellIs" dxfId="2" priority="2" stopIfTrue="1" operator="equal">
      <formula>$G76</formula>
    </cfRule>
  </conditionalFormatting>
  <conditionalFormatting sqref="G79">
    <cfRule type="cellIs" dxfId="1" priority="27" stopIfTrue="1" operator="equal">
      <formula>$G76</formula>
    </cfRule>
  </conditionalFormatting>
  <conditionalFormatting sqref="G78">
    <cfRule type="cellIs" dxfId="0" priority="1" stopIfTrue="1" operator="equal">
      <formula>$G76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2020-05-28T10:57:57Z</cp:lastPrinted>
  <dcterms:created xsi:type="dcterms:W3CDTF">2016-08-15T09:54:21Z</dcterms:created>
  <dcterms:modified xsi:type="dcterms:W3CDTF">2020-06-02T06:14:59Z</dcterms:modified>
</cp:coreProperties>
</file>