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0" windowWidth="21467" windowHeight="12162"/>
  </bookViews>
  <sheets>
    <sheet name="3410180" sheetId="2" r:id="rId1"/>
  </sheets>
  <definedNames>
    <definedName name="_xlnm.Print_Area" localSheetId="0">'3410180'!$A$1:$M$75</definedName>
  </definedNames>
  <calcPr calcId="125725"/>
</workbook>
</file>

<file path=xl/calcChain.xml><?xml version="1.0" encoding="utf-8"?>
<calcChain xmlns="http://schemas.openxmlformats.org/spreadsheetml/2006/main">
  <c r="L57" i="2"/>
  <c r="M57" s="1"/>
  <c r="J57"/>
  <c r="I48"/>
  <c r="J48" s="1"/>
  <c r="L48" s="1"/>
  <c r="I39"/>
  <c r="J39" s="1"/>
  <c r="K31"/>
  <c r="I31"/>
  <c r="J31" s="1"/>
  <c r="K47"/>
  <c r="K39"/>
  <c r="G47"/>
  <c r="J47"/>
  <c r="L47"/>
  <c r="G48"/>
  <c r="K48"/>
  <c r="K51"/>
  <c r="M51" s="1"/>
  <c r="J55"/>
  <c r="K55"/>
  <c r="M55"/>
  <c r="J56"/>
  <c r="K56"/>
  <c r="M56" s="1"/>
  <c r="K60"/>
  <c r="M60" s="1"/>
  <c r="G31"/>
  <c r="G39"/>
  <c r="L39" l="1"/>
  <c r="M39" s="1"/>
  <c r="L31"/>
  <c r="M31"/>
  <c r="M48"/>
  <c r="M47"/>
</calcChain>
</file>

<file path=xl/sharedStrings.xml><?xml version="1.0" encoding="utf-8"?>
<sst xmlns="http://schemas.openxmlformats.org/spreadsheetml/2006/main" count="134" uniqueCount="82">
  <si>
    <t>ЗАТВЕРДЖЕНО
Наказ Міністерства фінансів України 26 серпня 2014 року № 836
(у редакції наказу Міністерства фінансів Українивід 29 грудня 2018 року № 1209)</t>
  </si>
  <si>
    <t>Звіт</t>
  </si>
  <si>
    <t>про виконання паспорта бюджетної програми місцевого бюджету на 2019 рік</t>
  </si>
  <si>
    <t>1.</t>
  </si>
  <si>
    <t>Департамент адміністративних послуг виконкому Криворізької міської ради</t>
  </si>
  <si>
    <t>(код)</t>
  </si>
  <si>
    <t>(найменування головного розпорядника)</t>
  </si>
  <si>
    <t>2.</t>
  </si>
  <si>
    <t>(найменування відповідального виконавця)</t>
  </si>
  <si>
    <t>3.</t>
  </si>
  <si>
    <t>0133</t>
  </si>
  <si>
    <t>Інша діяльність у сфері державного управління</t>
  </si>
  <si>
    <t>(КТПКВК МБ)(код)</t>
  </si>
  <si>
    <t>(КФКВК)</t>
  </si>
  <si>
    <t>(найменування бюджетної програми)</t>
  </si>
  <si>
    <t>4. Цілі державної політики, на досягнення яких спрямовано реалізацію бюджетної програми</t>
  </si>
  <si>
    <t>N
з/п</t>
  </si>
  <si>
    <t>Ціль державної політики</t>
  </si>
  <si>
    <t xml:space="preserve">Реалізація законодавства у сфері організації надання адміністративних послуг, забезпечення функціонування сервісної держави - держави для громадян і бізнесу, забезпечення належної реалізації прав фізичних та юридичних осіб y сфері надання публічних, у тому числі адміністративних, послуг, створення сучасної інфраструктури, зручних та доступних електронних сервісів для надання таких послуг </t>
  </si>
  <si>
    <t>5. Мета бюджетної програми</t>
  </si>
  <si>
    <t>Створення комфортних умов для отримання доступних і якісних адміністративних, інших публічних послуг мешканцями територіальної громади міста Кривого Рогу, шляхом удосконалення системи муніципального менеджменту, впровадження нових технологій та інструментів електронного урядування, електронної демократії, що виключають корупційні ризики, у роботі Центру надання адміністративних послуг та його територіальних підрозділів.</t>
  </si>
  <si>
    <t>6. Завдання бюджетної програми</t>
  </si>
  <si>
    <t>Завдання</t>
  </si>
  <si>
    <t xml:space="preserve">Удосконалення процесів муніципального управління з урахуванням технологій електронного урядування; побудова ефективної системи надання адміністративних, інших публічних послуг органами місцевого самоврядування; максимальна орієнтація організації роботи Центру надання адміністративних послуг його територіальних підрозділів, віддалених робочих місць на створення доступних і комфортних умов для отримання адміністративних, інших публічних послуг громадянами, суб'єктами господарювання.  </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</si>
  <si>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</si>
  <si>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</si>
  <si>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</si>
  <si>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</si>
  <si>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</si>
  <si>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</si>
  <si>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</si>
  <si>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</si>
  <si>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</si>
  <si>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Усього</t>
  </si>
  <si>
    <t>Забезпечення виконання заходів направлених на створення комфортних умов для отримання доступних і якісних адміністративних, інших публічних послуг мешканцями територіальної громади міста Кривого Рогу,  удосконалення системи муніципального менеджменту, впровадження нових технологій та інструментів електронного урядування, електронної демократії, з урахуванням заходів інформатизації</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</si>
  <si>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</si>
  <si>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</si>
  <si>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N з/п</t>
  </si>
  <si>
    <t>Найменування місцевої/ регіональної програми</t>
  </si>
  <si>
    <t>Програма розвитку нових технологій муніципального менджменту в Центрі надання адміністративних послуг "Віза" та його територіальних підрозділах на 2017 - 2019 роки</t>
  </si>
  <si>
    <t>9. Результативні показники бюджетної програми та аналіз їх виконання</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</si>
  <si>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</si>
  <si>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</si>
  <si>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</si>
  <si>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</si>
  <si>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</si>
  <si>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 xml:space="preserve">Обсяг видатків </t>
  </si>
  <si>
    <t>грн</t>
  </si>
  <si>
    <t>Рішення міської ради від 26.12.2018 №3274"Про міський бюджет на 2019 рік", зі змінами внесеними рішенням міської ради від 27.11.2019 №4229;</t>
  </si>
  <si>
    <t xml:space="preserve">Обсяг видатків на придбання обладнання і предметів довгострокового користування </t>
  </si>
  <si>
    <t xml:space="preserve">Рішення міської ради від 26.12.2018 №3274"Про міський бюджет на 2019 рік", зі змінами внесеними рішенням міської ради від 27.11.2019 №4229; </t>
  </si>
  <si>
    <t>продукту</t>
  </si>
  <si>
    <t>Чисельність замовників адміністративних, інших публічних послуг</t>
  </si>
  <si>
    <t>од.</t>
  </si>
  <si>
    <t>статистична звітність</t>
  </si>
  <si>
    <t>-</t>
  </si>
  <si>
    <t>Кількість придбаного обладнання та предметів довгострокового користування</t>
  </si>
  <si>
    <t>розрахунок до кошторису</t>
  </si>
  <si>
    <t>ефективності</t>
  </si>
  <si>
    <t>якості</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</si>
  <si>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</si>
  <si>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</si>
  <si>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(ініціали/ініціал, прізвище)</t>
  </si>
  <si>
    <t xml:space="preserve">Кількість наданих адміністративних, інших публічних послуг </t>
  </si>
  <si>
    <t>реєстрація звернень</t>
  </si>
  <si>
    <t>Відсоток порушень установлених термінів надання адміністративних, інших публічних послуг до загальної кількості наданих</t>
  </si>
  <si>
    <t>розрахунок</t>
  </si>
  <si>
    <t>Середні видатки на придбання одиниці обладнання</t>
  </si>
  <si>
    <t xml:space="preserve">Рівень задоволенності споживачів якістю надання адміністративних, інших публічних послуг </t>
  </si>
  <si>
    <t>%</t>
  </si>
  <si>
    <t>анкетування</t>
  </si>
  <si>
    <t>Директор департаменту адміністративних послуг виконкому Криворізької міської ради</t>
  </si>
  <si>
    <t>Л.Зеленська</t>
  </si>
  <si>
    <t>І.Лозова</t>
  </si>
  <si>
    <t>Головний бухгалтер департаменту адміністративних послуг виконкому Криворізької міської ради</t>
  </si>
  <si>
    <t>Позитивна динаміка підвищення рівня задоволеності споживачів якістю адміністративних, інших публічних послуг пов'язана з виконанням Центром стратегічних пріоритетів в рамках реформи адміністративних послуг в органах місцевого самоврядування.</t>
  </si>
  <si>
    <t>Департаментом бюджетна програма за напрямом використання коштів, затвердженим паспортом бюджетної програми на 2019 рік, а саме: забезпечення виконання заходів, направлених на створення комфортних умов для отримання доступних і якісних адміністративних, інших публічних послуг мешканцями територіальної громади міста Кривого Рогу,  удосконалення системи муніципального менеджменту, впровадження нових технологій та інструментів електронного урядування, електронної демократії, з урахуванням заходів інформатизації, виконана ефективно (98%), що також підтверджується позитивним збільшенням результативних показників.</t>
  </si>
  <si>
    <t xml:space="preserve">За результатами проведеного аналізу стану виконання результативних показників необхідно зазначити наступне. Результативність упровадження стратегічних пріоритетів в рамках реформи адміністративних послуг в органах місцевого самоврядування, підтверджують дані Всеукраїнського моніторингу, що проводився Центром політико-правових реформ разом з партнерськими організаціями в рамках міжнародного проєкту «Посилення ролі громадського суспільства в забезпеченні демократичних реформ і якості державної влади», які засвідчили лідируючі позиції міста Кривого Рогу та результати моніторингу роботи ЦНАПів України, що на постійній основі проводяться Міністерством розвитку економіки, торгівлі та сільського господарства України, де Криворізька «Віза» вже другий рік поспіль серед ЦНАПів-лідерів в Україні за загальною кількістю послуг (300) та щоденною кількістю надаваних послуг (1600). Позитивна динаміка збільшення чисельності замовників адміністративних, інших публічних послуг пов'язана з доступністю послуг через розгалужену мережу Офісів послуг органів місцевого самоврядування, діючих за принципом «єдиного вікна», та способів їх надання; розширенням «асортименту» послуг, яких потребують мешканці й підприємницька громада, у тому числі за повноваженнями, одержаними від державних органів влади; покращенням інклюзивної доступності надання послуг; дебюрократизацією та спрощенням процедур; діджиталізаціює, запровадженням нових технологій та інструментів електронного урядування, створенням подальших перспектив для надання Smart-послуг, збільшенням кількості комплексних та швидких послуг, що підтверджується результатами анкетування та відсотком задоволеності. Так, 9 з 10 опитуваних рекомендують Центр своїм знайомим та друзям. Опитування проведено за індексом лояльності «Візи» Net Promoter Score (NPS), що може бути в діапазоні від негативного (-100) до позитивного (+100). За проведеним аналізом активні громадяни міста визначили показник NPS в Центрі на рівні +73,5. Це – вагомий імпульс для подальшої роботи з реформування системи адміністративних послуг, спрямованої на підвищення рівня обслуговування громадян та суб’єктів господарювання, одержання статусу кращої сервісної служби міста від криворіжців. Крім того, за допомогою вебпорталу Центру замовники послуг можуть отримати 130 адміністративних, інших публічних послуг в електронному вигляді й скористатися публічними реєстрами та сервісами, завдяки розміщеними на ньому прямими посиланнями на відповідні електронні ресурси. Відсоток порушень установлених термінів надання послуг до загальної кількості наданих послуг у 2019 році збільшився за рахунок об’єктивних причин, пов’язаних з тим, що на пленарних засіданнях міської ради проєкти рішень міської ради (із земельних та архітектурних питань), що є результатом надання адміністративних, інших публічних послуг, які не проголосовано або знято з порядку денного.
</t>
  </si>
  <si>
    <t>Економія бюджетних коштів в сумі 34065,41 грн виникла: за результатами проведених конкурсних торгів, обрання переможця за найменшою ціною, та зменшенням кількості послуг із супроводження роботи з Єдиними та Державними реєстрами, які надаються при заповнені вакантних посад.Щодо коштів спеціального фонду - надходження благодійної допомоги відповідно до договору від 21.06.2019 №15 укладеного між департаментом адміністративних послуг виконкому Криворізької міської ради, Міжнародною благодійною організацією «Фонд Східна Європа», товариством з обмеженою відповідальністю «Сенсорні системи України», відповідно до положень Меморандуму про співпрацю в рамках реалізації спільного проекту «Електронне урядування задля підзвітності влади та участі громади» у Дніпропетровській області між Дніпропетровською обласною державною адміністрацією та Міжнародною благодійною організацією «Фонд Східна Європа» від 08.06.2015 року, та враховуючи запити Дніпровської міської ради, Криворізької міської ради щодо потреби у технічній допомозі для центрів надання адміністративних послуг (листи №№ від 09.11.2018 №4/5-391, від 09.11.2018 № 3/7/5460), департаменту безоплатно передано у власність "Інформаційний сенсорний кіоск для ЦНАПу з програмним забезпечення та операційною системою для відвідувачів з обмеженими фізичними можливостями".</t>
  </si>
  <si>
    <t>Економія бюджетних коштів в сумі 34065,41 грн виникла: за результатами проведених конкурсних торгів, обрання переможця за найменшою ціною, та зменшенням кількості послуг із супроводження роботи з Єдиними та Державними реєстрами, які надаються при заповнені вакантних посад. надходження благодійної допомоги відповідно до договору від 21.06.2019 №15 укладеного між департаментом адміністративних послуг виконкому Криворізької міської ради, Міжнародною благодійною організацією «Фонд Східна Європа», товариством з обмеженою відповідальністю «Сенсорні системи України», відповідно до положень Меморандуму про співпрацю в рамках реалізації спільного проекту «Електронне урядування задля підзвітності влади та участі громади» у Дніпропетровській області між Дніпропетровською обласною державною адміністрацією та Міжнародною благодійною організацією «Фонд Східна Європа» від 08.06.2015 року, та враховуючи запити Дніпровської міської ради, Криворізької міської ради щодо потреби у технічній допомозі для центрів надання адміністративних послуг (листи №№ від 09.11.2018 №4/5-391, від 09.11.2018 № 3/7/5460), департаменту безоплатно передано у власність "Інформаційний сенсорний кіоск для ЦНАПу з програмним забезпечення та операційною системою для відвідувачів з обмеженими фізичними можливостями".</t>
  </si>
  <si>
    <t>Позитивна динаміка збільшення чисельності замовників адміністративних, інших публічних послуг пов'язана з доступністю послуг через розгалужену мережу Офісів послуг органів місцевого самоврядування, діючих за принципом «єдиного вікна», та способів їх надання; розширенням «асортименту» послуг, яких потребують мешканці й підприємницька громада, у тому числі за повноваженнями, одержаними від державних органів влади; покращенням інклюзивної доступності надання послуг; дебюрократизацією та спрощенням процедур; діджиталізаціює, запровадженням нових технологій та інструментів електронного урядування, створенням подальших перспектив для надання Smart-послуг, збільшенням кількості комплексних та швидких послуг, що підтверджується результатами анкетування та відсотком задоволеності. Надходження благодійної допомоги шляхом безоплатної передачи у власність департаменту "Інформаційний сенсорний кіоск для ЦНАПу з програмним забезпечення та операційною системою для відвідувачів з обмеженими фізичними можливостями".</t>
  </si>
  <si>
    <t>Позитивна динаміка збільшення чисельності замовників адміністративних, інших публічних послуг пов'язана з доступністю послуг через розгалужену мережу Офісів послуг органів місцевого самоврядування, діючих за принципом «єдиного вікна», та способів їх надання; розширенням «асортименту» послуг, яких потребують мешканці й підприємницька громада, у тому числі за повноваженнями, одержаними від державних органів влади; покращенням інклюзивної доступності надання послуг; дебюрократизацією та спрощенням процедур; діджиталізаціює, запровадженням нових технологій та інструментів електронного урядування, створенням подальших перспектив для надання Smart-послуг, збільшенням кількості комплексних та швидких послуг, що підтверджується результатами анкетування та відсотком задоволеності. Щодо збільшення відсотку порушень установлених термінів надання послуг до загальної кількості наданих послуг у 2019 році, то збільшення відбулося за рахунок об’єктивних причин, пов’язаних з тим, що на пленарних засіданнях міської ради проєкти рішень міської ради (із земельних та архітектурних питань), що є результатом надання адміністративних, інших публічних послуг, які не проголосовано або знято з порядку денного. Середні видатки на придбання одиниці обладнання зменшилися за рахунок надходження благодійної допомоги шляхом безоплатної передачи у власність департаменту "Інформаційний сенсорний кіоск для ЦНАПу з програмним забезпечення та операційною системою для відвідувачів з обмеженими фізичними можливостями".</t>
  </si>
</sst>
</file>

<file path=xl/styles.xml><?xml version="1.0" encoding="utf-8"?>
<styleSheet xmlns="http://schemas.openxmlformats.org/spreadsheetml/2006/main">
  <numFmts count="2">
    <numFmt numFmtId="164" formatCode="_-* #,##0.00\ _₽_-;\-* #,##0.00\ _₽_-;_-* &quot;-&quot;??\ _₽_-;_-@_-"/>
    <numFmt numFmtId="165" formatCode="_-* #,##0\ _₽_-;\-* #,##0\ _₽_-;_-* &quot;-&quot;??\ _₽_-;_-@_-"/>
  </numFmts>
  <fonts count="11">
    <font>
      <sz val="11"/>
      <color theme="1"/>
      <name val="Calibri"/>
      <family val="2"/>
      <charset val="204"/>
      <scheme val="minor"/>
    </font>
    <font>
      <sz val="11"/>
      <color theme="1"/>
      <name val="Calibri"/>
      <family val="2"/>
      <charset val="204"/>
      <scheme val="minor"/>
    </font>
    <font>
      <sz val="12"/>
      <color theme="1"/>
      <name val="Calibri"/>
      <family val="2"/>
      <charset val="204"/>
      <scheme val="minor"/>
    </font>
    <font>
      <sz val="12"/>
      <color rgb="FF000000"/>
      <name val="Times New Roman"/>
      <family val="1"/>
      <charset val="204"/>
    </font>
    <font>
      <sz val="10"/>
      <color rgb="FF000000"/>
      <name val="Times New Roman"/>
      <family val="1"/>
      <charset val="204"/>
    </font>
    <font>
      <sz val="12"/>
      <color theme="1"/>
      <name val="Times New Roman"/>
      <family val="1"/>
      <charset val="204"/>
    </font>
    <font>
      <sz val="8"/>
      <color rgb="FF000000"/>
      <name val="Times New Roman"/>
      <family val="1"/>
      <charset val="204"/>
    </font>
    <font>
      <b/>
      <sz val="12"/>
      <color rgb="FF000000"/>
      <name val="Times New Roman"/>
      <family val="1"/>
      <charset val="204"/>
    </font>
    <font>
      <sz val="8"/>
      <color theme="1"/>
      <name val="Times New Roman"/>
      <family val="1"/>
      <charset val="204"/>
    </font>
    <font>
      <i/>
      <sz val="12"/>
      <color rgb="FF000000"/>
      <name val="Times New Roman"/>
      <family val="1"/>
      <charset val="204"/>
    </font>
    <font>
      <sz val="14"/>
      <color theme="1"/>
      <name val="Times New Roman"/>
      <family val="1"/>
      <charset val="20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59">
    <xf numFmtId="0" fontId="0" fillId="0" borderId="0" xfId="0"/>
    <xf numFmtId="0" fontId="2" fillId="0" borderId="0" xfId="0" applyFont="1"/>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3" fillId="0" borderId="0" xfId="0" applyFont="1"/>
    <xf numFmtId="0" fontId="3" fillId="0" borderId="2" xfId="0" applyFont="1" applyBorder="1" applyAlignment="1">
      <alignment horizontal="center" vertical="center" wrapText="1"/>
    </xf>
    <xf numFmtId="0" fontId="3" fillId="0" borderId="0" xfId="0" applyFont="1" applyAlignment="1">
      <alignment vertical="center"/>
    </xf>
    <xf numFmtId="0" fontId="5" fillId="0" borderId="0" xfId="0" applyFont="1"/>
    <xf numFmtId="164" fontId="3" fillId="0" borderId="2" xfId="1" applyFont="1" applyBorder="1" applyAlignment="1">
      <alignment horizontal="center" vertical="center" wrapText="1"/>
    </xf>
    <xf numFmtId="0" fontId="3" fillId="0" borderId="2" xfId="0" applyFont="1" applyBorder="1" applyAlignment="1">
      <alignment horizontal="left" vertical="center" wrapText="1"/>
    </xf>
    <xf numFmtId="165" fontId="3" fillId="0" borderId="2" xfId="1" applyNumberFormat="1" applyFont="1" applyBorder="1" applyAlignment="1">
      <alignment horizontal="center" vertical="center" wrapText="1"/>
    </xf>
    <xf numFmtId="0" fontId="6" fillId="0" borderId="0" xfId="0" applyFont="1" applyAlignment="1">
      <alignment vertical="top"/>
    </xf>
    <xf numFmtId="0" fontId="7"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xf numFmtId="0" fontId="7" fillId="0" borderId="0" xfId="0" applyFont="1" applyAlignment="1">
      <alignment horizontal="left" vertical="center" wrapText="1"/>
    </xf>
    <xf numFmtId="0" fontId="4" fillId="0" borderId="0" xfId="0" applyFont="1" applyAlignment="1">
      <alignment horizontal="center" vertical="top" wrapText="1"/>
    </xf>
    <xf numFmtId="0" fontId="3" fillId="0" borderId="2" xfId="0" applyFont="1" applyBorder="1" applyAlignment="1">
      <alignment horizontal="center" vertical="center" wrapText="1"/>
    </xf>
    <xf numFmtId="0" fontId="3" fillId="0" borderId="0" xfId="0" applyFont="1" applyAlignment="1">
      <alignment vertical="center" wrapText="1"/>
    </xf>
    <xf numFmtId="0" fontId="8" fillId="0" borderId="0" xfId="0" applyFont="1" applyAlignment="1">
      <alignment horizontal="left" vertical="top" wrapText="1"/>
    </xf>
    <xf numFmtId="0" fontId="7" fillId="0" borderId="0" xfId="0" applyFont="1" applyAlignment="1">
      <alignment horizontal="center" vertical="center"/>
    </xf>
    <xf numFmtId="0" fontId="3" fillId="0" borderId="0" xfId="0" applyFont="1" applyAlignment="1">
      <alignment horizontal="center" vertical="center" wrapText="1"/>
    </xf>
    <xf numFmtId="0" fontId="5" fillId="0" borderId="1" xfId="0" applyFont="1" applyBorder="1"/>
    <xf numFmtId="0" fontId="4" fillId="0" borderId="7" xfId="0" applyFont="1" applyBorder="1" applyAlignment="1">
      <alignment horizontal="center" vertical="top" wrapText="1"/>
    </xf>
    <xf numFmtId="0" fontId="3" fillId="0" borderId="3" xfId="0" applyFont="1" applyBorder="1" applyAlignment="1">
      <alignment horizontal="left" vertical="center" wrapText="1"/>
    </xf>
    <xf numFmtId="0" fontId="0" fillId="0" borderId="4" xfId="0" applyBorder="1"/>
    <xf numFmtId="0" fontId="0" fillId="0" borderId="5" xfId="0" applyBorder="1"/>
    <xf numFmtId="0" fontId="3" fillId="0" borderId="0" xfId="0" applyFont="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top" wrapText="1"/>
    </xf>
    <xf numFmtId="0" fontId="3" fillId="0" borderId="0" xfId="0" applyFont="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left" vertical="center" wrapText="1"/>
    </xf>
    <xf numFmtId="0" fontId="0" fillId="0" borderId="7" xfId="0" applyBorder="1"/>
    <xf numFmtId="0" fontId="7" fillId="0" borderId="0" xfId="0" applyFont="1" applyAlignment="1">
      <alignment horizontal="left" vertical="center" wrapText="1"/>
    </xf>
    <xf numFmtId="0" fontId="2" fillId="0" borderId="1" xfId="0" applyFont="1" applyBorder="1" applyAlignment="1">
      <alignment horizontal="center"/>
    </xf>
    <xf numFmtId="0" fontId="10" fillId="0" borderId="1" xfId="0" applyFont="1" applyBorder="1" applyAlignment="1">
      <alignment horizontal="center"/>
    </xf>
    <xf numFmtId="0" fontId="6" fillId="0" borderId="0" xfId="0" applyFont="1" applyBorder="1" applyAlignment="1">
      <alignment horizontal="center" vertical="top" wrapText="1"/>
    </xf>
    <xf numFmtId="0" fontId="9" fillId="0" borderId="0" xfId="0" applyFont="1" applyAlignment="1">
      <alignment horizontal="center" vertical="center" wrapText="1"/>
    </xf>
    <xf numFmtId="0" fontId="9" fillId="0" borderId="2" xfId="0" applyFont="1" applyBorder="1" applyAlignment="1">
      <alignment horizontal="center" vertical="center" wrapText="1"/>
    </xf>
    <xf numFmtId="0" fontId="3"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5" xfId="0" applyFont="1" applyBorder="1" applyAlignment="1">
      <alignment horizontal="justify" vertical="center"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73"/>
  <sheetViews>
    <sheetView tabSelected="1" view="pageBreakPreview" topLeftCell="A64" zoomScale="60" zoomScaleNormal="100" workbookViewId="0">
      <selection activeCell="A58" sqref="A58:M58"/>
    </sheetView>
  </sheetViews>
  <sheetFormatPr defaultColWidth="9.09765625" defaultRowHeight="16.100000000000001"/>
  <cols>
    <col min="1" max="1" width="4.3984375" style="1" customWidth="1"/>
    <col min="2" max="2" width="12.296875" style="1" customWidth="1"/>
    <col min="3" max="4" width="9.09765625" style="1"/>
    <col min="5" max="5" width="15.3984375" style="1" customWidth="1"/>
    <col min="6" max="6" width="14.3984375" style="1" customWidth="1"/>
    <col min="7" max="7" width="16.09765625" style="1" customWidth="1"/>
    <col min="8" max="8" width="16" style="1" customWidth="1"/>
    <col min="9" max="9" width="14.69921875" style="1" customWidth="1"/>
    <col min="10" max="10" width="17.59765625" style="1" customWidth="1"/>
    <col min="11" max="11" width="15.09765625" style="1" customWidth="1"/>
    <col min="12" max="12" width="13.69921875" style="1" customWidth="1"/>
    <col min="13" max="13" width="15.59765625" style="1" customWidth="1"/>
    <col min="14" max="16384" width="9.09765625" style="1"/>
  </cols>
  <sheetData>
    <row r="1" spans="1:13" ht="15.8" customHeight="1">
      <c r="J1" s="21" t="s">
        <v>0</v>
      </c>
      <c r="K1" s="21"/>
      <c r="L1" s="21"/>
      <c r="M1" s="21"/>
    </row>
    <row r="2" spans="1:13">
      <c r="J2" s="21"/>
      <c r="K2" s="21"/>
      <c r="L2" s="21"/>
      <c r="M2" s="21"/>
    </row>
    <row r="3" spans="1:13">
      <c r="J3" s="21"/>
      <c r="K3" s="21"/>
      <c r="L3" s="21"/>
      <c r="M3" s="21"/>
    </row>
    <row r="4" spans="1:13">
      <c r="J4" s="21"/>
      <c r="K4" s="21"/>
      <c r="L4" s="21"/>
      <c r="M4" s="21"/>
    </row>
    <row r="5" spans="1:13">
      <c r="A5" s="22" t="s">
        <v>1</v>
      </c>
      <c r="B5" s="22"/>
      <c r="C5" s="22"/>
      <c r="D5" s="22"/>
      <c r="E5" s="22"/>
      <c r="F5" s="22"/>
      <c r="G5" s="22"/>
      <c r="H5" s="22"/>
      <c r="I5" s="22"/>
      <c r="J5" s="22"/>
      <c r="K5" s="22"/>
      <c r="L5" s="22"/>
      <c r="M5" s="22"/>
    </row>
    <row r="6" spans="1:13">
      <c r="A6" s="22" t="s">
        <v>2</v>
      </c>
      <c r="B6" s="22"/>
      <c r="C6" s="22"/>
      <c r="D6" s="22"/>
      <c r="E6" s="22"/>
      <c r="F6" s="22"/>
      <c r="G6" s="22"/>
      <c r="H6" s="22"/>
      <c r="I6" s="22"/>
      <c r="J6" s="22"/>
      <c r="K6" s="22"/>
      <c r="L6" s="22"/>
      <c r="M6" s="22"/>
    </row>
    <row r="7" spans="1:13">
      <c r="A7" s="23" t="s">
        <v>3</v>
      </c>
      <c r="B7" s="2">
        <v>3400000</v>
      </c>
      <c r="C7" s="20"/>
      <c r="E7" s="24" t="s">
        <v>4</v>
      </c>
      <c r="F7" s="24"/>
      <c r="G7" s="24"/>
      <c r="H7" s="24"/>
      <c r="I7" s="24"/>
      <c r="J7" s="24"/>
      <c r="K7" s="24"/>
      <c r="L7" s="24"/>
      <c r="M7" s="24"/>
    </row>
    <row r="8" spans="1:13" ht="14.95" customHeight="1">
      <c r="A8" s="23"/>
      <c r="B8" s="18" t="s">
        <v>5</v>
      </c>
      <c r="C8" s="20"/>
      <c r="E8" s="25" t="s">
        <v>6</v>
      </c>
      <c r="F8" s="25"/>
      <c r="G8" s="25"/>
      <c r="H8" s="25"/>
      <c r="I8" s="25"/>
      <c r="J8" s="25"/>
      <c r="K8" s="25"/>
      <c r="L8" s="25"/>
      <c r="M8" s="25"/>
    </row>
    <row r="9" spans="1:13">
      <c r="A9" s="23" t="s">
        <v>7</v>
      </c>
      <c r="B9" s="2">
        <v>3410000</v>
      </c>
      <c r="C9" s="20"/>
      <c r="E9" s="24" t="s">
        <v>4</v>
      </c>
      <c r="F9" s="24"/>
      <c r="G9" s="24"/>
      <c r="H9" s="24"/>
      <c r="I9" s="24"/>
      <c r="J9" s="24"/>
      <c r="K9" s="24"/>
      <c r="L9" s="24"/>
      <c r="M9" s="24"/>
    </row>
    <row r="10" spans="1:13" ht="14.95" customHeight="1">
      <c r="A10" s="23"/>
      <c r="B10" s="18" t="s">
        <v>5</v>
      </c>
      <c r="C10" s="20"/>
      <c r="E10" s="25" t="s">
        <v>8</v>
      </c>
      <c r="F10" s="25"/>
      <c r="G10" s="25"/>
      <c r="H10" s="25"/>
      <c r="I10" s="25"/>
      <c r="J10" s="25"/>
      <c r="K10" s="25"/>
      <c r="L10" s="25"/>
      <c r="M10" s="25"/>
    </row>
    <row r="11" spans="1:13">
      <c r="A11" s="23" t="s">
        <v>9</v>
      </c>
      <c r="B11" s="2">
        <v>3410180</v>
      </c>
      <c r="C11" s="3" t="s">
        <v>10</v>
      </c>
      <c r="E11" s="24" t="s">
        <v>11</v>
      </c>
      <c r="F11" s="24"/>
      <c r="G11" s="24"/>
      <c r="H11" s="24"/>
      <c r="I11" s="24"/>
      <c r="J11" s="24"/>
      <c r="K11" s="24"/>
      <c r="L11" s="24"/>
      <c r="M11" s="24"/>
    </row>
    <row r="12" spans="1:13" ht="14.95" customHeight="1">
      <c r="A12" s="23"/>
      <c r="B12" s="4" t="s">
        <v>12</v>
      </c>
      <c r="C12" s="4" t="s">
        <v>13</v>
      </c>
      <c r="E12" s="25" t="s">
        <v>14</v>
      </c>
      <c r="F12" s="25"/>
      <c r="G12" s="25"/>
      <c r="H12" s="25"/>
      <c r="I12" s="25"/>
      <c r="J12" s="25"/>
      <c r="K12" s="25"/>
      <c r="L12" s="25"/>
      <c r="M12" s="25"/>
    </row>
    <row r="13" spans="1:13" ht="19.55" customHeight="1">
      <c r="A13" s="29" t="s">
        <v>15</v>
      </c>
      <c r="B13" s="29"/>
      <c r="C13" s="29"/>
      <c r="D13" s="29"/>
      <c r="E13" s="29"/>
      <c r="F13" s="29"/>
      <c r="G13" s="29"/>
      <c r="H13" s="29"/>
      <c r="I13" s="29"/>
      <c r="J13" s="29"/>
      <c r="K13" s="29"/>
      <c r="L13" s="29"/>
      <c r="M13" s="29"/>
    </row>
    <row r="14" spans="1:13">
      <c r="A14" s="5"/>
    </row>
    <row r="15" spans="1:13" ht="31.15" customHeight="1">
      <c r="A15" s="19" t="s">
        <v>16</v>
      </c>
      <c r="B15" s="30" t="s">
        <v>17</v>
      </c>
      <c r="C15" s="31"/>
      <c r="D15" s="31"/>
      <c r="E15" s="31"/>
      <c r="F15" s="31"/>
      <c r="G15" s="31"/>
      <c r="H15" s="31"/>
      <c r="I15" s="31"/>
      <c r="J15" s="31"/>
      <c r="K15" s="31"/>
      <c r="L15" s="31"/>
      <c r="M15" s="32"/>
    </row>
    <row r="16" spans="1:13" ht="66.05" customHeight="1">
      <c r="A16" s="19">
        <v>1</v>
      </c>
      <c r="B16" s="26" t="s">
        <v>18</v>
      </c>
      <c r="C16" s="27"/>
      <c r="D16" s="27"/>
      <c r="E16" s="27"/>
      <c r="F16" s="27"/>
      <c r="G16" s="27"/>
      <c r="H16" s="27"/>
      <c r="I16" s="27"/>
      <c r="J16" s="27"/>
      <c r="K16" s="27"/>
      <c r="L16" s="27"/>
      <c r="M16" s="28"/>
    </row>
    <row r="17" spans="1:13">
      <c r="A17" s="5"/>
    </row>
    <row r="18" spans="1:13">
      <c r="A18" s="7" t="s">
        <v>19</v>
      </c>
    </row>
    <row r="19" spans="1:13" ht="65.25" customHeight="1">
      <c r="A19" s="33" t="s">
        <v>20</v>
      </c>
      <c r="B19" s="33"/>
      <c r="C19" s="33"/>
      <c r="D19" s="33"/>
      <c r="E19" s="33"/>
      <c r="F19" s="33"/>
      <c r="G19" s="33"/>
      <c r="H19" s="33"/>
      <c r="I19" s="33"/>
      <c r="J19" s="33"/>
      <c r="K19" s="33"/>
      <c r="L19" s="33"/>
      <c r="M19" s="33"/>
    </row>
    <row r="20" spans="1:13">
      <c r="A20" s="7" t="s">
        <v>21</v>
      </c>
    </row>
    <row r="21" spans="1:13">
      <c r="A21" s="5"/>
    </row>
    <row r="22" spans="1:13" ht="32.299999999999997" customHeight="1">
      <c r="A22" s="19" t="s">
        <v>16</v>
      </c>
      <c r="B22" s="30" t="s">
        <v>22</v>
      </c>
      <c r="C22" s="31"/>
      <c r="D22" s="31"/>
      <c r="E22" s="31"/>
      <c r="F22" s="31"/>
      <c r="G22" s="31"/>
      <c r="H22" s="31"/>
      <c r="I22" s="31"/>
      <c r="J22" s="31"/>
      <c r="K22" s="31"/>
      <c r="L22" s="31"/>
      <c r="M22" s="32"/>
    </row>
    <row r="23" spans="1:13" ht="71.45" customHeight="1">
      <c r="A23" s="19">
        <v>1</v>
      </c>
      <c r="B23" s="26" t="s">
        <v>23</v>
      </c>
      <c r="C23" s="27"/>
      <c r="D23" s="27"/>
      <c r="E23" s="27"/>
      <c r="F23" s="27"/>
      <c r="G23" s="27"/>
      <c r="H23" s="27"/>
      <c r="I23" s="27"/>
      <c r="J23" s="27"/>
      <c r="K23" s="27"/>
      <c r="L23" s="27"/>
      <c r="M23" s="28"/>
    </row>
    <row r="24" spans="1:13">
      <c r="A24" s="5"/>
    </row>
    <row r="25" spans="1:13">
      <c r="A25" s="7" t="s">
        <v>24</v>
      </c>
    </row>
    <row r="26" spans="1:13">
      <c r="A26" s="5"/>
      <c r="M26" s="8" t="s">
        <v>25</v>
      </c>
    </row>
    <row r="27" spans="1:13">
      <c r="A27" s="36" t="s">
        <v>16</v>
      </c>
      <c r="B27" s="38" t="s">
        <v>26</v>
      </c>
      <c r="C27" s="39"/>
      <c r="D27" s="40"/>
      <c r="E27" s="30" t="s">
        <v>27</v>
      </c>
      <c r="F27" s="31"/>
      <c r="G27" s="32"/>
      <c r="H27" s="30" t="s">
        <v>28</v>
      </c>
      <c r="I27" s="31"/>
      <c r="J27" s="32"/>
      <c r="K27" s="30" t="s">
        <v>29</v>
      </c>
      <c r="L27" s="31"/>
      <c r="M27" s="32"/>
    </row>
    <row r="28" spans="1:13" ht="31.05">
      <c r="A28" s="37"/>
      <c r="B28" s="41"/>
      <c r="C28" s="42"/>
      <c r="D28" s="43"/>
      <c r="E28" s="19" t="s">
        <v>30</v>
      </c>
      <c r="F28" s="19" t="s">
        <v>31</v>
      </c>
      <c r="G28" s="19" t="s">
        <v>32</v>
      </c>
      <c r="H28" s="19" t="s">
        <v>30</v>
      </c>
      <c r="I28" s="19" t="s">
        <v>31</v>
      </c>
      <c r="J28" s="19" t="s">
        <v>32</v>
      </c>
      <c r="K28" s="19" t="s">
        <v>30</v>
      </c>
      <c r="L28" s="19" t="s">
        <v>31</v>
      </c>
      <c r="M28" s="19" t="s">
        <v>32</v>
      </c>
    </row>
    <row r="29" spans="1:13">
      <c r="A29" s="19">
        <v>1</v>
      </c>
      <c r="B29" s="30">
        <v>2</v>
      </c>
      <c r="C29" s="31"/>
      <c r="D29" s="32"/>
      <c r="E29" s="19">
        <v>3</v>
      </c>
      <c r="F29" s="19">
        <v>4</v>
      </c>
      <c r="G29" s="19">
        <v>5</v>
      </c>
      <c r="H29" s="19">
        <v>6</v>
      </c>
      <c r="I29" s="19">
        <v>7</v>
      </c>
      <c r="J29" s="19">
        <v>8</v>
      </c>
      <c r="K29" s="19">
        <v>9</v>
      </c>
      <c r="L29" s="19">
        <v>10</v>
      </c>
      <c r="M29" s="19">
        <v>11</v>
      </c>
    </row>
    <row r="30" spans="1:13">
      <c r="A30" s="19"/>
      <c r="B30" s="30" t="s">
        <v>33</v>
      </c>
      <c r="C30" s="31"/>
      <c r="D30" s="32"/>
      <c r="E30" s="19"/>
      <c r="F30" s="19"/>
      <c r="G30" s="19"/>
      <c r="H30" s="19"/>
      <c r="I30" s="19"/>
      <c r="J30" s="19"/>
      <c r="K30" s="19"/>
      <c r="L30" s="19"/>
      <c r="M30" s="19"/>
    </row>
    <row r="31" spans="1:13">
      <c r="A31" s="19">
        <v>1</v>
      </c>
      <c r="B31" s="26" t="s">
        <v>34</v>
      </c>
      <c r="C31" s="27"/>
      <c r="D31" s="28"/>
      <c r="E31" s="9">
        <v>1310995</v>
      </c>
      <c r="F31" s="9">
        <v>247020</v>
      </c>
      <c r="G31" s="9">
        <f>E31+F31</f>
        <v>1558015</v>
      </c>
      <c r="H31" s="9">
        <v>1276949.6299999999</v>
      </c>
      <c r="I31" s="9">
        <f>246999.96+54304</f>
        <v>301303.95999999996</v>
      </c>
      <c r="J31" s="9">
        <f>H31+I31</f>
        <v>1578253.5899999999</v>
      </c>
      <c r="K31" s="9">
        <f>H31-E31</f>
        <v>-34045.370000000112</v>
      </c>
      <c r="L31" s="9">
        <f>I31-F31</f>
        <v>54283.959999999963</v>
      </c>
      <c r="M31" s="9">
        <f>K31+L31</f>
        <v>20238.589999999851</v>
      </c>
    </row>
    <row r="32" spans="1:13" ht="34.9" customHeight="1">
      <c r="A32" s="44" t="s">
        <v>35</v>
      </c>
      <c r="B32" s="45"/>
      <c r="C32" s="45"/>
      <c r="D32" s="45"/>
      <c r="E32" s="45"/>
      <c r="F32" s="45"/>
      <c r="G32" s="45"/>
      <c r="H32" s="45"/>
      <c r="I32" s="45"/>
      <c r="J32" s="45"/>
      <c r="K32" s="45"/>
      <c r="L32" s="45"/>
      <c r="M32" s="45"/>
    </row>
    <row r="33" spans="1:13" ht="147.35" customHeight="1">
      <c r="A33" s="34" t="s">
        <v>78</v>
      </c>
      <c r="B33" s="34"/>
      <c r="C33" s="34"/>
      <c r="D33" s="34"/>
      <c r="E33" s="34"/>
      <c r="F33" s="34"/>
      <c r="G33" s="34"/>
      <c r="H33" s="34"/>
      <c r="I33" s="34"/>
      <c r="J33" s="34"/>
      <c r="K33" s="34"/>
      <c r="L33" s="34"/>
      <c r="M33" s="34"/>
    </row>
    <row r="34" spans="1:13" ht="26.2" customHeight="1">
      <c r="A34" s="35" t="s">
        <v>36</v>
      </c>
      <c r="B34" s="35"/>
      <c r="C34" s="35"/>
      <c r="D34" s="35"/>
      <c r="E34" s="35"/>
      <c r="F34" s="35"/>
      <c r="G34" s="35"/>
      <c r="H34" s="35"/>
      <c r="I34" s="35"/>
      <c r="J34" s="35"/>
      <c r="K34" s="35"/>
      <c r="L34" s="35"/>
      <c r="M34" s="35"/>
    </row>
    <row r="35" spans="1:13">
      <c r="A35" s="5"/>
      <c r="M35" s="8" t="s">
        <v>25</v>
      </c>
    </row>
    <row r="36" spans="1:13">
      <c r="A36" s="36" t="s">
        <v>37</v>
      </c>
      <c r="B36" s="38" t="s">
        <v>38</v>
      </c>
      <c r="C36" s="39"/>
      <c r="D36" s="40"/>
      <c r="E36" s="30" t="s">
        <v>27</v>
      </c>
      <c r="F36" s="31"/>
      <c r="G36" s="32"/>
      <c r="H36" s="30" t="s">
        <v>28</v>
      </c>
      <c r="I36" s="31"/>
      <c r="J36" s="32"/>
      <c r="K36" s="30" t="s">
        <v>29</v>
      </c>
      <c r="L36" s="31"/>
      <c r="M36" s="32"/>
    </row>
    <row r="37" spans="1:13" ht="31.05">
      <c r="A37" s="37"/>
      <c r="B37" s="41"/>
      <c r="C37" s="42"/>
      <c r="D37" s="43"/>
      <c r="E37" s="19" t="s">
        <v>30</v>
      </c>
      <c r="F37" s="19" t="s">
        <v>31</v>
      </c>
      <c r="G37" s="19" t="s">
        <v>32</v>
      </c>
      <c r="H37" s="19" t="s">
        <v>30</v>
      </c>
      <c r="I37" s="19" t="s">
        <v>31</v>
      </c>
      <c r="J37" s="19" t="s">
        <v>32</v>
      </c>
      <c r="K37" s="19" t="s">
        <v>30</v>
      </c>
      <c r="L37" s="19" t="s">
        <v>31</v>
      </c>
      <c r="M37" s="19" t="s">
        <v>32</v>
      </c>
    </row>
    <row r="38" spans="1:13">
      <c r="A38" s="19">
        <v>1</v>
      </c>
      <c r="B38" s="30">
        <v>2</v>
      </c>
      <c r="C38" s="31"/>
      <c r="D38" s="32"/>
      <c r="E38" s="19">
        <v>3</v>
      </c>
      <c r="F38" s="19">
        <v>4</v>
      </c>
      <c r="G38" s="19">
        <v>5</v>
      </c>
      <c r="H38" s="19">
        <v>6</v>
      </c>
      <c r="I38" s="19">
        <v>7</v>
      </c>
      <c r="J38" s="19">
        <v>8</v>
      </c>
      <c r="K38" s="19">
        <v>9</v>
      </c>
      <c r="L38" s="19">
        <v>10</v>
      </c>
      <c r="M38" s="19">
        <v>11</v>
      </c>
    </row>
    <row r="39" spans="1:13">
      <c r="A39" s="19"/>
      <c r="B39" s="26" t="s">
        <v>39</v>
      </c>
      <c r="C39" s="27"/>
      <c r="D39" s="28"/>
      <c r="E39" s="9">
        <v>1310995</v>
      </c>
      <c r="F39" s="9">
        <v>247020</v>
      </c>
      <c r="G39" s="9">
        <f>E39+F39</f>
        <v>1558015</v>
      </c>
      <c r="H39" s="9">
        <v>1276949.6299999999</v>
      </c>
      <c r="I39" s="9">
        <f>246999.96+54304</f>
        <v>301303.95999999996</v>
      </c>
      <c r="J39" s="9">
        <f>H39+I39</f>
        <v>1578253.5899999999</v>
      </c>
      <c r="K39" s="9">
        <f>H39-E39</f>
        <v>-34045.370000000112</v>
      </c>
      <c r="L39" s="9">
        <f>I39-F39</f>
        <v>54283.959999999963</v>
      </c>
      <c r="M39" s="9">
        <f>K39+L39</f>
        <v>20238.589999999851</v>
      </c>
    </row>
    <row r="40" spans="1:13">
      <c r="A40" s="5"/>
    </row>
    <row r="41" spans="1:13">
      <c r="A41" s="7" t="s">
        <v>40</v>
      </c>
    </row>
    <row r="42" spans="1:13">
      <c r="A42" s="5"/>
    </row>
    <row r="43" spans="1:13">
      <c r="A43" s="52" t="s">
        <v>37</v>
      </c>
      <c r="B43" s="52" t="s">
        <v>41</v>
      </c>
      <c r="C43" s="52" t="s">
        <v>42</v>
      </c>
      <c r="D43" s="52" t="s">
        <v>43</v>
      </c>
      <c r="E43" s="52" t="s">
        <v>27</v>
      </c>
      <c r="F43" s="52"/>
      <c r="G43" s="52"/>
      <c r="H43" s="52" t="s">
        <v>44</v>
      </c>
      <c r="I43" s="52"/>
      <c r="J43" s="52"/>
      <c r="K43" s="52" t="s">
        <v>29</v>
      </c>
      <c r="L43" s="52"/>
      <c r="M43" s="52"/>
    </row>
    <row r="44" spans="1:13" ht="31.05">
      <c r="A44" s="52"/>
      <c r="B44" s="52"/>
      <c r="C44" s="52"/>
      <c r="D44" s="52"/>
      <c r="E44" s="6" t="s">
        <v>30</v>
      </c>
      <c r="F44" s="6" t="s">
        <v>31</v>
      </c>
      <c r="G44" s="6" t="s">
        <v>32</v>
      </c>
      <c r="H44" s="6" t="s">
        <v>30</v>
      </c>
      <c r="I44" s="6" t="s">
        <v>31</v>
      </c>
      <c r="J44" s="6" t="s">
        <v>32</v>
      </c>
      <c r="K44" s="6" t="s">
        <v>30</v>
      </c>
      <c r="L44" s="6" t="s">
        <v>31</v>
      </c>
      <c r="M44" s="6" t="s">
        <v>32</v>
      </c>
    </row>
    <row r="45" spans="1:13">
      <c r="A45" s="6">
        <v>1</v>
      </c>
      <c r="B45" s="6">
        <v>2</v>
      </c>
      <c r="C45" s="6">
        <v>3</v>
      </c>
      <c r="D45" s="6">
        <v>4</v>
      </c>
      <c r="E45" s="6">
        <v>5</v>
      </c>
      <c r="F45" s="6">
        <v>6</v>
      </c>
      <c r="G45" s="6">
        <v>7</v>
      </c>
      <c r="H45" s="6">
        <v>8</v>
      </c>
      <c r="I45" s="6">
        <v>9</v>
      </c>
      <c r="J45" s="6">
        <v>10</v>
      </c>
      <c r="K45" s="6">
        <v>11</v>
      </c>
      <c r="L45" s="6">
        <v>12</v>
      </c>
      <c r="M45" s="6">
        <v>13</v>
      </c>
    </row>
    <row r="46" spans="1:13">
      <c r="A46" s="6">
        <v>1</v>
      </c>
      <c r="B46" s="13" t="s">
        <v>45</v>
      </c>
      <c r="C46" s="6"/>
      <c r="D46" s="6"/>
      <c r="E46" s="6"/>
      <c r="F46" s="6"/>
      <c r="G46" s="6"/>
      <c r="H46" s="6"/>
      <c r="I46" s="6"/>
      <c r="J46" s="6"/>
      <c r="K46" s="6"/>
      <c r="L46" s="6"/>
      <c r="M46" s="6"/>
    </row>
    <row r="47" spans="1:13" ht="325.7">
      <c r="A47" s="6"/>
      <c r="B47" s="10" t="s">
        <v>46</v>
      </c>
      <c r="C47" s="10" t="s">
        <v>47</v>
      </c>
      <c r="D47" s="10" t="s">
        <v>48</v>
      </c>
      <c r="E47" s="9">
        <v>1310995</v>
      </c>
      <c r="F47" s="9"/>
      <c r="G47" s="9">
        <f>E47+F47</f>
        <v>1310995</v>
      </c>
      <c r="H47" s="9">
        <v>1276949.6299999999</v>
      </c>
      <c r="I47" s="9"/>
      <c r="J47" s="9">
        <f>H47+I47</f>
        <v>1276949.6299999999</v>
      </c>
      <c r="K47" s="9">
        <f>H47-E47</f>
        <v>-34045.370000000112</v>
      </c>
      <c r="L47" s="9">
        <f>F47-I47</f>
        <v>0</v>
      </c>
      <c r="M47" s="9">
        <f>K47+L47</f>
        <v>-34045.370000000112</v>
      </c>
    </row>
    <row r="48" spans="1:13" ht="325.7">
      <c r="A48" s="6"/>
      <c r="B48" s="10" t="s">
        <v>49</v>
      </c>
      <c r="C48" s="10" t="s">
        <v>47</v>
      </c>
      <c r="D48" s="10" t="s">
        <v>50</v>
      </c>
      <c r="E48" s="6"/>
      <c r="F48" s="9">
        <v>247020</v>
      </c>
      <c r="G48" s="9">
        <f>E48+F48</f>
        <v>247020</v>
      </c>
      <c r="H48" s="9"/>
      <c r="I48" s="9">
        <f>246999.96+54304</f>
        <v>301303.95999999996</v>
      </c>
      <c r="J48" s="9">
        <f>H48+I48</f>
        <v>301303.95999999996</v>
      </c>
      <c r="K48" s="9">
        <f>E48-H48</f>
        <v>0</v>
      </c>
      <c r="L48" s="9">
        <f>J48-G48</f>
        <v>54283.959999999963</v>
      </c>
      <c r="M48" s="9">
        <f>K48+L48</f>
        <v>54283.959999999963</v>
      </c>
    </row>
    <row r="49" spans="1:13" ht="122.95" customHeight="1">
      <c r="A49" s="53" t="s">
        <v>79</v>
      </c>
      <c r="B49" s="54"/>
      <c r="C49" s="54"/>
      <c r="D49" s="54"/>
      <c r="E49" s="54"/>
      <c r="F49" s="54"/>
      <c r="G49" s="54"/>
      <c r="H49" s="54"/>
      <c r="I49" s="54"/>
      <c r="J49" s="54"/>
      <c r="K49" s="54"/>
      <c r="L49" s="54"/>
      <c r="M49" s="55"/>
    </row>
    <row r="50" spans="1:13">
      <c r="A50" s="6">
        <v>2</v>
      </c>
      <c r="B50" s="13" t="s">
        <v>51</v>
      </c>
      <c r="C50" s="6"/>
      <c r="D50" s="6"/>
      <c r="E50" s="6"/>
      <c r="F50" s="6"/>
      <c r="G50" s="6"/>
      <c r="H50" s="6"/>
      <c r="I50" s="6"/>
      <c r="J50" s="6"/>
      <c r="K50" s="6"/>
      <c r="L50" s="6"/>
      <c r="M50" s="6"/>
    </row>
    <row r="51" spans="1:13" ht="124.1">
      <c r="A51" s="6"/>
      <c r="B51" s="10" t="s">
        <v>52</v>
      </c>
      <c r="C51" s="10" t="s">
        <v>53</v>
      </c>
      <c r="D51" s="10" t="s">
        <v>54</v>
      </c>
      <c r="E51" s="11">
        <v>400000</v>
      </c>
      <c r="F51" s="11" t="s">
        <v>55</v>
      </c>
      <c r="G51" s="11">
        <v>400000</v>
      </c>
      <c r="H51" s="11">
        <v>414829</v>
      </c>
      <c r="I51" s="11" t="s">
        <v>55</v>
      </c>
      <c r="J51" s="11">
        <v>414829</v>
      </c>
      <c r="K51" s="11">
        <f>H51-E51</f>
        <v>14829</v>
      </c>
      <c r="L51" s="11" t="s">
        <v>55</v>
      </c>
      <c r="M51" s="11">
        <f>K51</f>
        <v>14829</v>
      </c>
    </row>
    <row r="52" spans="1:13" ht="139.6">
      <c r="A52" s="6"/>
      <c r="B52" s="10" t="s">
        <v>56</v>
      </c>
      <c r="C52" s="10" t="s">
        <v>53</v>
      </c>
      <c r="D52" s="10" t="s">
        <v>57</v>
      </c>
      <c r="E52" s="6" t="s">
        <v>55</v>
      </c>
      <c r="F52" s="6">
        <v>3</v>
      </c>
      <c r="G52" s="6">
        <v>3</v>
      </c>
      <c r="H52" s="6" t="s">
        <v>55</v>
      </c>
      <c r="I52" s="6">
        <v>4</v>
      </c>
      <c r="J52" s="6">
        <v>4</v>
      </c>
      <c r="K52" s="6" t="s">
        <v>55</v>
      </c>
      <c r="L52" s="6">
        <v>1</v>
      </c>
      <c r="M52" s="6">
        <v>1</v>
      </c>
    </row>
    <row r="53" spans="1:13" ht="156.19999999999999" customHeight="1">
      <c r="A53" s="51" t="s">
        <v>80</v>
      </c>
      <c r="B53" s="51"/>
      <c r="C53" s="51"/>
      <c r="D53" s="51"/>
      <c r="E53" s="51"/>
      <c r="F53" s="51"/>
      <c r="G53" s="51"/>
      <c r="H53" s="51"/>
      <c r="I53" s="51"/>
      <c r="J53" s="51"/>
      <c r="K53" s="51"/>
      <c r="L53" s="51"/>
      <c r="M53" s="51"/>
    </row>
    <row r="54" spans="1:13" ht="31.05">
      <c r="A54" s="6">
        <v>3</v>
      </c>
      <c r="B54" s="13" t="s">
        <v>58</v>
      </c>
      <c r="C54" s="6"/>
      <c r="D54" s="6"/>
      <c r="E54" s="6"/>
      <c r="F54" s="6"/>
      <c r="G54" s="6"/>
      <c r="H54" s="6"/>
      <c r="I54" s="6"/>
      <c r="J54" s="6"/>
      <c r="K54" s="6"/>
      <c r="L54" s="6"/>
      <c r="M54" s="6"/>
    </row>
    <row r="55" spans="1:13" ht="108.55">
      <c r="A55" s="6"/>
      <c r="B55" s="10" t="s">
        <v>63</v>
      </c>
      <c r="C55" s="10" t="s">
        <v>53</v>
      </c>
      <c r="D55" s="10" t="s">
        <v>64</v>
      </c>
      <c r="E55" s="11">
        <v>350300</v>
      </c>
      <c r="F55" s="11"/>
      <c r="G55" s="11">
        <v>350300</v>
      </c>
      <c r="H55" s="11">
        <v>414829</v>
      </c>
      <c r="I55" s="15" t="s">
        <v>55</v>
      </c>
      <c r="J55" s="16">
        <f>H55</f>
        <v>414829</v>
      </c>
      <c r="K55" s="16">
        <f>H55-E55</f>
        <v>64529</v>
      </c>
      <c r="L55" s="15" t="s">
        <v>55</v>
      </c>
      <c r="M55" s="16">
        <f>K55</f>
        <v>64529</v>
      </c>
    </row>
    <row r="56" spans="1:13" ht="201.6">
      <c r="A56" s="6"/>
      <c r="B56" s="10" t="s">
        <v>65</v>
      </c>
      <c r="C56" s="10" t="s">
        <v>53</v>
      </c>
      <c r="D56" s="10" t="s">
        <v>66</v>
      </c>
      <c r="E56" s="6">
        <v>0</v>
      </c>
      <c r="F56" s="6"/>
      <c r="G56" s="6">
        <v>0</v>
      </c>
      <c r="H56" s="6">
        <v>0.3</v>
      </c>
      <c r="I56" s="15" t="s">
        <v>55</v>
      </c>
      <c r="J56" s="6">
        <f>H56</f>
        <v>0.3</v>
      </c>
      <c r="K56" s="6">
        <f>H56-E56</f>
        <v>0.3</v>
      </c>
      <c r="L56" s="15" t="s">
        <v>55</v>
      </c>
      <c r="M56" s="6">
        <f>K56</f>
        <v>0.3</v>
      </c>
    </row>
    <row r="57" spans="1:13" ht="77.55">
      <c r="A57" s="6"/>
      <c r="B57" s="10" t="s">
        <v>67</v>
      </c>
      <c r="C57" s="10"/>
      <c r="D57" s="10" t="s">
        <v>66</v>
      </c>
      <c r="E57" s="6"/>
      <c r="F57" s="11">
        <v>82340</v>
      </c>
      <c r="G57" s="11">
        <v>82340</v>
      </c>
      <c r="H57" s="6"/>
      <c r="I57" s="9">
        <v>75325.990000000005</v>
      </c>
      <c r="J57" s="9">
        <f>I57</f>
        <v>75325.990000000005</v>
      </c>
      <c r="K57" s="6"/>
      <c r="L57" s="16">
        <f>I57-F57</f>
        <v>-7014.0099999999948</v>
      </c>
      <c r="M57" s="16">
        <f>K57+L57</f>
        <v>-7014.0099999999948</v>
      </c>
    </row>
    <row r="58" spans="1:13" ht="160.1" customHeight="1">
      <c r="A58" s="53" t="s">
        <v>81</v>
      </c>
      <c r="B58" s="54"/>
      <c r="C58" s="54"/>
      <c r="D58" s="54"/>
      <c r="E58" s="54"/>
      <c r="F58" s="54"/>
      <c r="G58" s="54"/>
      <c r="H58" s="54"/>
      <c r="I58" s="54"/>
      <c r="J58" s="54"/>
      <c r="K58" s="54"/>
      <c r="L58" s="54"/>
      <c r="M58" s="55"/>
    </row>
    <row r="59" spans="1:13">
      <c r="A59" s="6">
        <v>4</v>
      </c>
      <c r="B59" s="13" t="s">
        <v>59</v>
      </c>
      <c r="C59" s="6"/>
      <c r="D59" s="6"/>
      <c r="E59" s="6"/>
      <c r="F59" s="6"/>
      <c r="G59" s="6"/>
      <c r="H59" s="6"/>
      <c r="I59" s="6"/>
      <c r="J59" s="6"/>
      <c r="K59" s="6"/>
      <c r="L59" s="6"/>
      <c r="M59" s="6"/>
    </row>
    <row r="60" spans="1:13" ht="170.6">
      <c r="A60" s="6"/>
      <c r="B60" s="10" t="s">
        <v>68</v>
      </c>
      <c r="C60" s="10" t="s">
        <v>69</v>
      </c>
      <c r="D60" s="14" t="s">
        <v>70</v>
      </c>
      <c r="E60" s="6">
        <v>98</v>
      </c>
      <c r="F60" s="6"/>
      <c r="G60" s="6">
        <v>98</v>
      </c>
      <c r="H60" s="6">
        <v>99.5</v>
      </c>
      <c r="I60" s="15" t="s">
        <v>55</v>
      </c>
      <c r="J60" s="6">
        <v>99.5</v>
      </c>
      <c r="K60" s="6">
        <f>H60-E60</f>
        <v>1.5</v>
      </c>
      <c r="L60" s="15" t="s">
        <v>55</v>
      </c>
      <c r="M60" s="6">
        <f>K60</f>
        <v>1.5</v>
      </c>
    </row>
    <row r="61" spans="1:13" ht="37.15" customHeight="1">
      <c r="A61" s="51" t="s">
        <v>75</v>
      </c>
      <c r="B61" s="51"/>
      <c r="C61" s="51"/>
      <c r="D61" s="51"/>
      <c r="E61" s="51"/>
      <c r="F61" s="51"/>
      <c r="G61" s="51"/>
      <c r="H61" s="51"/>
      <c r="I61" s="51"/>
      <c r="J61" s="51"/>
      <c r="K61" s="51"/>
      <c r="L61" s="51"/>
      <c r="M61" s="51"/>
    </row>
    <row r="63" spans="1:13">
      <c r="A63" s="5"/>
    </row>
    <row r="64" spans="1:13" ht="307.39999999999998" customHeight="1">
      <c r="A64" s="56" t="s">
        <v>77</v>
      </c>
      <c r="B64" s="57"/>
      <c r="C64" s="57"/>
      <c r="D64" s="57"/>
      <c r="E64" s="57"/>
      <c r="F64" s="57"/>
      <c r="G64" s="57"/>
      <c r="H64" s="57"/>
      <c r="I64" s="57"/>
      <c r="J64" s="57"/>
      <c r="K64" s="57"/>
      <c r="L64" s="57"/>
      <c r="M64" s="58"/>
    </row>
    <row r="65" spans="1:13">
      <c r="A65" s="5"/>
    </row>
    <row r="66" spans="1:13">
      <c r="A66" s="7" t="s">
        <v>60</v>
      </c>
      <c r="B66" s="7"/>
      <c r="C66" s="7"/>
      <c r="D66" s="7"/>
    </row>
    <row r="67" spans="1:13" ht="78.650000000000006" customHeight="1">
      <c r="A67" s="50" t="s">
        <v>76</v>
      </c>
      <c r="B67" s="50"/>
      <c r="C67" s="50"/>
      <c r="D67" s="50"/>
      <c r="E67" s="50"/>
      <c r="F67" s="50"/>
      <c r="G67" s="50"/>
      <c r="H67" s="50"/>
      <c r="I67" s="50"/>
      <c r="J67" s="50"/>
      <c r="K67" s="50"/>
      <c r="L67" s="50"/>
      <c r="M67" s="50"/>
    </row>
    <row r="68" spans="1:13">
      <c r="A68" s="12" t="s">
        <v>61</v>
      </c>
      <c r="B68" s="12"/>
      <c r="C68" s="12"/>
      <c r="D68" s="12"/>
    </row>
    <row r="69" spans="1:13">
      <c r="A69" s="46" t="s">
        <v>71</v>
      </c>
      <c r="B69" s="46"/>
      <c r="C69" s="46"/>
      <c r="D69" s="46"/>
      <c r="E69" s="46"/>
    </row>
    <row r="70" spans="1:13" ht="17.75">
      <c r="A70" s="46"/>
      <c r="B70" s="46"/>
      <c r="C70" s="46"/>
      <c r="D70" s="46"/>
      <c r="E70" s="46"/>
      <c r="G70" s="47"/>
      <c r="H70" s="47"/>
      <c r="J70" s="48" t="s">
        <v>72</v>
      </c>
      <c r="K70" s="48"/>
      <c r="L70" s="48"/>
      <c r="M70" s="48"/>
    </row>
    <row r="71" spans="1:13">
      <c r="A71" s="17"/>
      <c r="B71" s="17"/>
      <c r="C71" s="17"/>
      <c r="D71" s="17"/>
      <c r="E71" s="17"/>
      <c r="J71" s="49" t="s">
        <v>62</v>
      </c>
      <c r="K71" s="49"/>
      <c r="L71" s="49"/>
      <c r="M71" s="49"/>
    </row>
    <row r="72" spans="1:13" ht="17.75">
      <c r="A72" s="46" t="s">
        <v>74</v>
      </c>
      <c r="B72" s="46"/>
      <c r="C72" s="46"/>
      <c r="D72" s="46"/>
      <c r="E72" s="46"/>
      <c r="G72" s="47"/>
      <c r="H72" s="47"/>
      <c r="J72" s="48" t="s">
        <v>73</v>
      </c>
      <c r="K72" s="48"/>
      <c r="L72" s="48"/>
      <c r="M72" s="48"/>
    </row>
    <row r="73" spans="1:13">
      <c r="A73" s="46"/>
      <c r="B73" s="46"/>
      <c r="C73" s="46"/>
      <c r="D73" s="46"/>
      <c r="E73" s="46"/>
      <c r="J73" s="49" t="s">
        <v>62</v>
      </c>
      <c r="K73" s="49"/>
      <c r="L73" s="49"/>
      <c r="M73" s="49"/>
    </row>
  </sheetData>
  <mergeCells count="57">
    <mergeCell ref="A64:M64"/>
    <mergeCell ref="A69:E70"/>
    <mergeCell ref="G70:H70"/>
    <mergeCell ref="J70:M70"/>
    <mergeCell ref="J71:M71"/>
    <mergeCell ref="A61:M61"/>
    <mergeCell ref="B43:B44"/>
    <mergeCell ref="D43:D44"/>
    <mergeCell ref="E43:G43"/>
    <mergeCell ref="H43:J43"/>
    <mergeCell ref="K43:M43"/>
    <mergeCell ref="A49:M49"/>
    <mergeCell ref="A53:M53"/>
    <mergeCell ref="A58:M58"/>
    <mergeCell ref="A43:A44"/>
    <mergeCell ref="C43:C44"/>
    <mergeCell ref="A72:E73"/>
    <mergeCell ref="G72:H72"/>
    <mergeCell ref="J72:M72"/>
    <mergeCell ref="J73:M73"/>
    <mergeCell ref="A67:M67"/>
    <mergeCell ref="A32:M32"/>
    <mergeCell ref="A27:A28"/>
    <mergeCell ref="B27:D28"/>
    <mergeCell ref="E27:G27"/>
    <mergeCell ref="H27:J27"/>
    <mergeCell ref="K27:M27"/>
    <mergeCell ref="B29:D29"/>
    <mergeCell ref="B30:D30"/>
    <mergeCell ref="B31:D31"/>
    <mergeCell ref="B38:D38"/>
    <mergeCell ref="B39:D39"/>
    <mergeCell ref="A33:M33"/>
    <mergeCell ref="A34:M34"/>
    <mergeCell ref="A36:A37"/>
    <mergeCell ref="B36:D37"/>
    <mergeCell ref="E36:G36"/>
    <mergeCell ref="H36:J36"/>
    <mergeCell ref="K36:M36"/>
    <mergeCell ref="B23:M23"/>
    <mergeCell ref="A9:A10"/>
    <mergeCell ref="E9:M9"/>
    <mergeCell ref="E10:M10"/>
    <mergeCell ref="A11:A12"/>
    <mergeCell ref="E11:M11"/>
    <mergeCell ref="E12:M12"/>
    <mergeCell ref="A13:M13"/>
    <mergeCell ref="B15:M15"/>
    <mergeCell ref="B16:M16"/>
    <mergeCell ref="A19:M19"/>
    <mergeCell ref="B22:M22"/>
    <mergeCell ref="J1:M4"/>
    <mergeCell ref="A5:M5"/>
    <mergeCell ref="A6:M6"/>
    <mergeCell ref="A7:A8"/>
    <mergeCell ref="E7:M7"/>
    <mergeCell ref="E8:M8"/>
  </mergeCells>
  <pageMargins left="0.15748031496062992" right="0.15748031496062992" top="0.35433070866141736" bottom="0.31496062992125984" header="0.31496062992125984" footer="0.31496062992125984"/>
  <pageSetup paperSize="9" scale="57" fitToHeight="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3410180</vt:lpstr>
      <vt:lpstr>'3410180'!Область_печати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Романовская</dc:creator>
  <cp:lastModifiedBy>visa19_01</cp:lastModifiedBy>
  <cp:lastPrinted>2020-01-22T11:46:07Z</cp:lastPrinted>
  <dcterms:created xsi:type="dcterms:W3CDTF">2019-12-28T11:04:08Z</dcterms:created>
  <dcterms:modified xsi:type="dcterms:W3CDTF">2020-01-11T11:17:03Z</dcterms:modified>
</cp:coreProperties>
</file>