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245" windowHeight="12555" activeTab="0"/>
  </bookViews>
  <sheets>
    <sheet name="звіт з 01.01.2020" sheetId="1" r:id="rId1"/>
  </sheets>
  <definedNames>
    <definedName name="_xlnm.Print_Area" localSheetId="0">'звіт з 01.01.2020'!$A$1:$M$87</definedName>
  </definedNames>
  <calcPr fullCalcOnLoad="1"/>
</workbook>
</file>

<file path=xl/sharedStrings.xml><?xml version="1.0" encoding="utf-8"?>
<sst xmlns="http://schemas.openxmlformats.org/spreadsheetml/2006/main" count="150" uniqueCount="89">
  <si>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</si>
  <si>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</si>
  <si>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</si>
  <si>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</si>
  <si>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</si>
  <si>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</si>
  <si>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</si>
  <si>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</si>
  <si>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</si>
  <si>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</si>
  <si>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</si>
  <si>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</si>
  <si>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</si>
  <si>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</si>
  <si>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</si>
  <si>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</si>
  <si>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</si>
  <si>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</si>
  <si>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</si>
  <si>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</si>
  <si>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</si>
  <si>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</si>
  <si>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</si>
  <si>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</si>
  <si>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</si>
  <si>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</si>
  <si>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</si>
  <si>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</si>
  <si>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</si>
  <si>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</si>
  <si>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</si>
  <si>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</si>
  <si>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</si>
  <si>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</si>
  <si>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</si>
  <si>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</si>
  <si>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виконкому Криворізької міської ради</t>
  </si>
  <si>
    <t>0443</t>
  </si>
  <si>
    <t>Програма капітального будівництва об'єктів інфраструктури м. Кривого Рогу на 2019-2021 роки</t>
  </si>
  <si>
    <t>Розрахунок</t>
  </si>
  <si>
    <t>Забезпечення будівництва об`єктів транспортної інфраструктури та пішохідного сполучення</t>
  </si>
  <si>
    <t>Розрахунок, акт готовності об'єкта до експплуатації</t>
  </si>
  <si>
    <t>грн</t>
  </si>
  <si>
    <t>од</t>
  </si>
  <si>
    <t>відс</t>
  </si>
  <si>
    <t>Лідія Городецька</t>
  </si>
  <si>
    <t>Будівництво медичних установ та закладів</t>
  </si>
  <si>
    <t>Створення умов для розвитку розгалуженої  мережі закладів охорони здоров’я</t>
  </si>
  <si>
    <t>Забезпечення розвитку медичних установ та закладів</t>
  </si>
  <si>
    <t>Забезпечення будівництва медичних установ та закладів</t>
  </si>
  <si>
    <t>Здійснення заходів з проектування та реконструкції медичних установ та закладів</t>
  </si>
  <si>
    <t>Витрати на реконструкцію медичних установ та закладів</t>
  </si>
  <si>
    <t>Витрати на проектування медичних установ та закладів</t>
  </si>
  <si>
    <t>Кількість об'єктів реконструкції медичних установ та закладів</t>
  </si>
  <si>
    <t>Кількість об'єктів проектування медичних установ та закладів</t>
  </si>
  <si>
    <t>Середні витрати на реконструкцію однієї медичної установи</t>
  </si>
  <si>
    <t>Середні витрати на проектування однієї медичної установи</t>
  </si>
  <si>
    <t>Рівень готовності реконструкції медичних установ та закладів</t>
  </si>
  <si>
    <t>Рівень готовності проектування медичних установ та закладів</t>
  </si>
  <si>
    <t>Розрахунок, експертний звіт щодо розгляду проектної документації</t>
  </si>
  <si>
    <t>Розбіжність між фактичними та затвердженими результативними показниками продукту відсутня</t>
  </si>
  <si>
    <t>Розбіжность між фактичними та затвердженими результативними показниками  якості  пояснюється  перенесенням завершення будівельних та проектних робіт робіт  на наступний рік, у зв'язку з порушенням генпроектувальником строків виконання  коригування проектів та отримання експертизи, що призвело до уповільнення строків проведення закупівлі робіт та економією коштів після виконання укладених договорів на проектування об'єктів охорони здоров'я.</t>
  </si>
  <si>
    <t>За результатами розгляду, при виконанні бюджетної програми протягом року здійснювалися  заходи з проектування та реконструкції  медичних установ та закладів, що відповідає завердженим паспортом  меті, завданням та напрямам використання бюджетних коштів  для досягнення цілі державної політики у створенні умов для розвитку розгалуженої  мережі закладів охорони здоров’я.</t>
  </si>
  <si>
    <t>про виконання паспорта бюджетної програми місцевого бюджету на 2020 рік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</si>
  <si>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</si>
  <si>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</t>
  </si>
  <si>
    <t>(код за ЄДРПОУ)</t>
  </si>
  <si>
    <t xml:space="preserve">(найменування відповідального виконавця)                        </t>
  </si>
  <si>
    <t>04578000000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</si>
  <si>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</si>
  <si>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</si>
  <si>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</si>
  <si>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</si>
  <si>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7322</t>
  </si>
  <si>
    <t>Здійснення заходів з капітального ремонту медичних установ та  закладів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</si>
  <si>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</si>
  <si>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Витрати на капітальний ремонт медичних установ та закладів</t>
  </si>
  <si>
    <t>Кількість обєктів капітального ремонту медичних установ та закладів</t>
  </si>
  <si>
    <t>Середні витрати на капітальний ремонт однієї медичної установи</t>
  </si>
  <si>
    <t>Рівень готовності обєктів капітального ремонту медичних  установ  та закладів</t>
  </si>
  <si>
    <t>Рішення  Криворізької міської ради "Про міський бюджет міста Кривого Рогу на 2020 рік"від 24.12.2019 №4310, зі змінами, "Про затвердження Програми капітального будівництва об'єктів інфраструктури м. Кривого Рогу на 2019-2021 роки" від 26.12.2018 №3322, зі змінами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</si>
  <si>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</si>
  <si>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</si>
  <si>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Ігор Макасеєв</t>
  </si>
  <si>
    <t>В.о. начальника  управління капітального будівництва виконкому Криворізької міської ради</t>
  </si>
  <si>
    <t>Начальник  відділу капітальних вкладень управління капітального будівництва виконкому Криворізької міської ради</t>
  </si>
  <si>
    <t>Розбіжность між фактичними та затвердженими результативними показниками  затрат пояснюється  перенесенням завершення будівельних робіт  по об'єктах на наступний рік : на амбулаторіях по вул, Миколаївське шосе,21 та  вул. Дружби,2 -  у зв'язку з виникненням додаткових робіт і необхідідності коригування проєктної документації , на капітальному ремонті будівлі головного корпусу комунального закладу «Криворізька інфекційна лікарня №1» по вул. Юрія Камінського, 5  - у зв'язку з уповільненням  виконання будівельних робіт   через недостатність фактичних надходжень до міського бюджету внаслідок пандемії коронавірусу в країні.</t>
  </si>
  <si>
    <t>Розбіжность між фактичними та затвердженими результативними показниками  ефективності пояснюється  перенесенням завершення будівельних робіт  по об'єктах на наступний рік : на амбулаторіях по вул, Миколаївське шосе,21 та  вул. Дружби,2 -  у зв'язку з виникненням додаткових робіт і необхідідності коригування проєктної документації , на капітальному ремонті будівлі головного корпусу комунального закладу «Криворізька інфекційна лікарня №1» по вул. Юрія Камінського, 5  - у зв'язку з уповільненням  виконання будівельних робіт   через недостатність фактичних надходжень до міського бюджету внаслідок пандемії коронавірусу в країні.</t>
  </si>
  <si>
    <t>Спостерігається відхилення виконання результативних показників між фактичними та затвердженими паспортом бюджетної програми. Це пояснюється  перенесенням завершення будівельних робіт  по об'єктах на наступний рік : на амбулаторіях по вул, Миколаївське шосе,21 та  вул. Дружби,2 -  у зв'язку з виникненням додаткових робіт і необхідідності коригування проєктної документації , на капітальному ремонті будівлі головного корпусу комунального закладу «Криворізька інфекційна лікарня №1» по вул. Юрія Камінського, 5  - у зв'язку з уповільненням  виконання будівельних робіт   через недостатність фактичних надходжень до міського бюджету внаслідок пандемії коронавірусу в країні.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</si>
</sst>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53" fillId="0" borderId="0" xfId="0" applyFont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184" fontId="51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top"/>
    </xf>
    <xf numFmtId="4" fontId="49" fillId="0" borderId="0" xfId="0" applyNumberFormat="1" applyFont="1" applyAlignment="1">
      <alignment/>
    </xf>
    <xf numFmtId="0" fontId="53" fillId="33" borderId="13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/>
    </xf>
    <xf numFmtId="0" fontId="48" fillId="33" borderId="0" xfId="0" applyFont="1" applyFill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view="pageBreakPreview" zoomScaleSheetLayoutView="100" zoomScalePageLayoutView="0" workbookViewId="0" topLeftCell="A7">
      <selection activeCell="A38" sqref="A38:M38"/>
    </sheetView>
  </sheetViews>
  <sheetFormatPr defaultColWidth="9.140625" defaultRowHeight="15"/>
  <cols>
    <col min="1" max="1" width="4.421875" style="4" customWidth="1"/>
    <col min="2" max="2" width="24.00390625" style="4" customWidth="1"/>
    <col min="3" max="3" width="15.421875" style="4" customWidth="1"/>
    <col min="4" max="4" width="18.57421875" style="4" customWidth="1"/>
    <col min="5" max="5" width="11.7109375" style="4" customWidth="1"/>
    <col min="6" max="6" width="13.8515625" style="4" customWidth="1"/>
    <col min="7" max="7" width="13.28125" style="4" customWidth="1"/>
    <col min="8" max="10" width="13.00390625" style="4" customWidth="1"/>
    <col min="11" max="11" width="9.00390625" style="4" customWidth="1"/>
    <col min="12" max="13" width="13.00390625" style="4" customWidth="1"/>
    <col min="14" max="15" width="9.140625" style="4" customWidth="1"/>
    <col min="16" max="16" width="15.00390625" style="4" bestFit="1" customWidth="1"/>
    <col min="17" max="16384" width="9.140625" style="4" customWidth="1"/>
  </cols>
  <sheetData>
    <row r="1" spans="10:13" ht="15.75" customHeight="1">
      <c r="J1" s="55" t="s">
        <v>35</v>
      </c>
      <c r="K1" s="55"/>
      <c r="L1" s="55"/>
      <c r="M1" s="55"/>
    </row>
    <row r="2" spans="10:13" ht="15.75">
      <c r="J2" s="55"/>
      <c r="K2" s="55"/>
      <c r="L2" s="55"/>
      <c r="M2" s="55"/>
    </row>
    <row r="3" spans="10:13" ht="15.75">
      <c r="J3" s="55"/>
      <c r="K3" s="55"/>
      <c r="L3" s="55"/>
      <c r="M3" s="55"/>
    </row>
    <row r="4" spans="10:13" ht="3" customHeight="1">
      <c r="J4" s="55"/>
      <c r="K4" s="55"/>
      <c r="L4" s="55"/>
      <c r="M4" s="55"/>
    </row>
    <row r="5" spans="1:13" ht="15.7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.75">
      <c r="A6" s="58" t="s">
        <v>63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6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6" t="s">
        <v>0</v>
      </c>
      <c r="B8" s="9">
        <v>1500000</v>
      </c>
      <c r="C8" s="20"/>
      <c r="E8" s="53" t="s">
        <v>36</v>
      </c>
      <c r="F8" s="53"/>
      <c r="G8" s="53"/>
      <c r="H8" s="53"/>
      <c r="I8" s="53"/>
      <c r="J8" s="53"/>
      <c r="K8" s="22"/>
      <c r="L8" s="53">
        <v>36220643</v>
      </c>
      <c r="M8" s="53"/>
    </row>
    <row r="9" spans="1:13" ht="59.25" customHeight="1">
      <c r="A9" s="56"/>
      <c r="B9" s="23" t="s">
        <v>64</v>
      </c>
      <c r="C9" s="20"/>
      <c r="E9" s="52" t="s">
        <v>65</v>
      </c>
      <c r="F9" s="52"/>
      <c r="G9" s="52"/>
      <c r="H9" s="52"/>
      <c r="I9" s="52"/>
      <c r="J9" s="23"/>
      <c r="K9" s="21"/>
      <c r="L9" s="52" t="s">
        <v>66</v>
      </c>
      <c r="M9" s="52"/>
    </row>
    <row r="10" spans="1:13" ht="15.75" customHeight="1">
      <c r="A10" s="56" t="s">
        <v>1</v>
      </c>
      <c r="B10" s="9">
        <v>1510000</v>
      </c>
      <c r="C10" s="20"/>
      <c r="E10" s="53" t="s">
        <v>36</v>
      </c>
      <c r="F10" s="53"/>
      <c r="G10" s="53"/>
      <c r="H10" s="53"/>
      <c r="I10" s="53"/>
      <c r="J10" s="53"/>
      <c r="K10" s="22"/>
      <c r="L10" s="53">
        <v>36220643</v>
      </c>
      <c r="M10" s="53"/>
    </row>
    <row r="11" spans="1:13" ht="50.25" customHeight="1">
      <c r="A11" s="56"/>
      <c r="B11" s="23" t="s">
        <v>64</v>
      </c>
      <c r="C11" s="20"/>
      <c r="D11" s="24"/>
      <c r="E11" s="52" t="s">
        <v>67</v>
      </c>
      <c r="F11" s="52"/>
      <c r="G11" s="52"/>
      <c r="H11" s="52"/>
      <c r="I11" s="52"/>
      <c r="J11" s="52"/>
      <c r="K11" s="25"/>
      <c r="L11" s="52" t="s">
        <v>66</v>
      </c>
      <c r="M11" s="52"/>
    </row>
    <row r="12" spans="1:13" ht="15.75" customHeight="1">
      <c r="A12" s="56" t="s">
        <v>2</v>
      </c>
      <c r="B12" s="9">
        <v>1517322</v>
      </c>
      <c r="C12" s="19" t="s">
        <v>73</v>
      </c>
      <c r="D12" s="19" t="s">
        <v>37</v>
      </c>
      <c r="E12" s="53" t="s">
        <v>46</v>
      </c>
      <c r="F12" s="53"/>
      <c r="G12" s="53"/>
      <c r="H12" s="53"/>
      <c r="I12" s="53"/>
      <c r="J12" s="53"/>
      <c r="K12" s="22"/>
      <c r="L12" s="54" t="s">
        <v>68</v>
      </c>
      <c r="M12" s="54"/>
    </row>
    <row r="13" spans="1:13" ht="67.5" customHeight="1">
      <c r="A13" s="57"/>
      <c r="B13" s="23" t="s">
        <v>64</v>
      </c>
      <c r="C13" s="23" t="s">
        <v>69</v>
      </c>
      <c r="D13" s="23" t="s">
        <v>70</v>
      </c>
      <c r="E13" s="52" t="s">
        <v>71</v>
      </c>
      <c r="F13" s="52"/>
      <c r="G13" s="52"/>
      <c r="H13" s="52"/>
      <c r="I13" s="52"/>
      <c r="J13" s="52"/>
      <c r="K13" s="21"/>
      <c r="L13" s="52" t="s">
        <v>72</v>
      </c>
      <c r="M13" s="52"/>
    </row>
    <row r="14" spans="1:13" ht="19.5" customHeight="1">
      <c r="A14" s="60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ht="15.75">
      <c r="A15" s="1"/>
    </row>
    <row r="16" spans="1:13" ht="31.5">
      <c r="A16" s="3" t="s">
        <v>19</v>
      </c>
      <c r="B16" s="61" t="s">
        <v>20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9.5" customHeight="1">
      <c r="A17" s="11">
        <v>1</v>
      </c>
      <c r="B17" s="62" t="s">
        <v>47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ht="9.75" customHeight="1">
      <c r="A18" s="1"/>
    </row>
    <row r="19" spans="1:12" ht="15.75">
      <c r="A19" s="5" t="s">
        <v>24</v>
      </c>
      <c r="B19" s="5"/>
      <c r="C19" s="5"/>
      <c r="D19" s="16" t="s">
        <v>48</v>
      </c>
      <c r="E19" s="16"/>
      <c r="F19" s="16"/>
      <c r="G19" s="16"/>
      <c r="H19" s="16"/>
      <c r="I19" s="16"/>
      <c r="J19" s="16"/>
      <c r="K19" s="16"/>
      <c r="L19" s="16"/>
    </row>
    <row r="20" ht="15.75">
      <c r="A20" s="2"/>
    </row>
    <row r="21" ht="15.75">
      <c r="A21" s="5" t="s">
        <v>25</v>
      </c>
    </row>
    <row r="22" ht="8.25" customHeight="1">
      <c r="A22" s="1"/>
    </row>
    <row r="23" spans="1:13" ht="18.75" customHeight="1">
      <c r="A23" s="3" t="s">
        <v>19</v>
      </c>
      <c r="B23" s="61" t="s">
        <v>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 customHeight="1">
      <c r="A24" s="11">
        <v>1</v>
      </c>
      <c r="B24" s="62" t="s">
        <v>49</v>
      </c>
      <c r="C24" s="63"/>
      <c r="D24" s="63"/>
      <c r="E24" s="63"/>
      <c r="F24" s="63"/>
      <c r="G24" s="63"/>
      <c r="H24" s="63" t="s">
        <v>40</v>
      </c>
      <c r="I24" s="63"/>
      <c r="J24" s="63"/>
      <c r="K24" s="63"/>
      <c r="L24" s="63"/>
      <c r="M24" s="64"/>
    </row>
    <row r="25" spans="1:13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.25" customHeight="1">
      <c r="A26" s="1"/>
    </row>
    <row r="27" ht="15.75">
      <c r="A27" s="5" t="s">
        <v>26</v>
      </c>
    </row>
    <row r="28" spans="1:13" ht="15.75">
      <c r="A28" s="59" t="s">
        <v>21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26" ht="33" customHeight="1">
      <c r="A29" s="61" t="s">
        <v>19</v>
      </c>
      <c r="B29" s="61" t="s">
        <v>27</v>
      </c>
      <c r="C29" s="61"/>
      <c r="D29" s="61"/>
      <c r="E29" s="61" t="s">
        <v>13</v>
      </c>
      <c r="F29" s="61"/>
      <c r="G29" s="61"/>
      <c r="H29" s="61" t="s">
        <v>28</v>
      </c>
      <c r="I29" s="61"/>
      <c r="J29" s="61"/>
      <c r="K29" s="61" t="s">
        <v>14</v>
      </c>
      <c r="L29" s="61"/>
      <c r="M29" s="61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33" customHeight="1">
      <c r="A30" s="61"/>
      <c r="B30" s="61"/>
      <c r="C30" s="61"/>
      <c r="D30" s="61"/>
      <c r="E30" s="3" t="s">
        <v>15</v>
      </c>
      <c r="F30" s="3" t="s">
        <v>16</v>
      </c>
      <c r="G30" s="3" t="s">
        <v>17</v>
      </c>
      <c r="H30" s="3" t="s">
        <v>15</v>
      </c>
      <c r="I30" s="3" t="s">
        <v>16</v>
      </c>
      <c r="J30" s="3" t="s">
        <v>17</v>
      </c>
      <c r="K30" s="3" t="s">
        <v>15</v>
      </c>
      <c r="L30" s="3" t="s">
        <v>16</v>
      </c>
      <c r="M30" s="3" t="s">
        <v>17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15.75">
      <c r="A31" s="3">
        <v>1</v>
      </c>
      <c r="B31" s="61">
        <v>2</v>
      </c>
      <c r="C31" s="61"/>
      <c r="D31" s="61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5.75" hidden="1">
      <c r="A32" s="3"/>
      <c r="B32" s="61" t="s">
        <v>5</v>
      </c>
      <c r="C32" s="61"/>
      <c r="D32" s="61"/>
      <c r="E32" s="14" t="e">
        <f>E33+#REF!+#REF!+#REF!</f>
        <v>#REF!</v>
      </c>
      <c r="F32" s="14" t="e">
        <f>F33+#REF!+#REF!+#REF!</f>
        <v>#REF!</v>
      </c>
      <c r="G32" s="14" t="e">
        <f>G33+#REF!+#REF!+#REF!</f>
        <v>#REF!</v>
      </c>
      <c r="H32" s="14" t="e">
        <f>H33+#REF!+#REF!+#REF!</f>
        <v>#REF!</v>
      </c>
      <c r="I32" s="14" t="e">
        <f>I33+#REF!+#REF!+#REF!</f>
        <v>#REF!</v>
      </c>
      <c r="J32" s="14" t="e">
        <f>J33+#REF!+#REF!+#REF!</f>
        <v>#REF!</v>
      </c>
      <c r="K32" s="14" t="e">
        <f>K33+#REF!+#REF!+#REF!</f>
        <v>#REF!</v>
      </c>
      <c r="L32" s="14" t="e">
        <f>L33+#REF!+#REF!+#REF!</f>
        <v>#REF!</v>
      </c>
      <c r="M32" s="14" t="e">
        <f>M33+#REF!+#REF!+#REF!</f>
        <v>#REF!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41.25" customHeight="1">
      <c r="A33" s="28">
        <v>1</v>
      </c>
      <c r="B33" s="67" t="s">
        <v>50</v>
      </c>
      <c r="C33" s="68"/>
      <c r="D33" s="69"/>
      <c r="E33" s="17">
        <v>0</v>
      </c>
      <c r="F33" s="17">
        <v>48234800</v>
      </c>
      <c r="G33" s="17">
        <f>E33+F33</f>
        <v>48234800</v>
      </c>
      <c r="H33" s="17">
        <v>0</v>
      </c>
      <c r="I33" s="17">
        <v>40210225.53</v>
      </c>
      <c r="J33" s="17">
        <f>H33+I33</f>
        <v>40210225.53</v>
      </c>
      <c r="K33" s="17">
        <f>E33-H33</f>
        <v>0</v>
      </c>
      <c r="L33" s="17">
        <f>I33-F33</f>
        <v>-8024574.469999999</v>
      </c>
      <c r="M33" s="17">
        <f>K33+L33</f>
        <v>-8024574.469999999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42" customHeight="1" hidden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42" customHeight="1">
      <c r="A35" s="29">
        <v>2</v>
      </c>
      <c r="B35" s="65" t="s">
        <v>74</v>
      </c>
      <c r="C35" s="65"/>
      <c r="D35" s="65"/>
      <c r="E35" s="30"/>
      <c r="F35" s="17">
        <v>62341000</v>
      </c>
      <c r="G35" s="17">
        <f>E35+F35</f>
        <v>62341000</v>
      </c>
      <c r="H35" s="17">
        <v>0</v>
      </c>
      <c r="I35" s="17">
        <v>18635825.65</v>
      </c>
      <c r="J35" s="17">
        <f>H35+I35</f>
        <v>18635825.65</v>
      </c>
      <c r="K35" s="17">
        <v>0</v>
      </c>
      <c r="L35" s="17">
        <f>I35-F35</f>
        <v>-43705174.35</v>
      </c>
      <c r="M35" s="17">
        <f>K35+L35</f>
        <v>-43705174.35</v>
      </c>
      <c r="R35" s="18"/>
      <c r="S35" s="18"/>
      <c r="T35" s="18"/>
      <c r="U35" s="18"/>
      <c r="V35" s="18"/>
      <c r="W35" s="18"/>
      <c r="X35" s="18"/>
      <c r="Y35" s="18"/>
      <c r="Z35" s="18"/>
    </row>
    <row r="36" spans="1:13" ht="21.75" customHeight="1">
      <c r="A36" s="31"/>
      <c r="B36" s="78" t="s">
        <v>5</v>
      </c>
      <c r="C36" s="78"/>
      <c r="D36" s="78"/>
      <c r="E36" s="32">
        <f>E33</f>
        <v>0</v>
      </c>
      <c r="F36" s="33">
        <f>F33+F35</f>
        <v>110575800</v>
      </c>
      <c r="G36" s="33">
        <f aca="true" t="shared" si="0" ref="G36:M36">G33+G35</f>
        <v>110575800</v>
      </c>
      <c r="H36" s="33">
        <f t="shared" si="0"/>
        <v>0</v>
      </c>
      <c r="I36" s="33">
        <f t="shared" si="0"/>
        <v>58846051.18</v>
      </c>
      <c r="J36" s="33">
        <f t="shared" si="0"/>
        <v>58846051.18</v>
      </c>
      <c r="K36" s="33">
        <f t="shared" si="0"/>
        <v>0</v>
      </c>
      <c r="L36" s="33">
        <f t="shared" si="0"/>
        <v>-51729748.82</v>
      </c>
      <c r="M36" s="33">
        <f t="shared" si="0"/>
        <v>-51729748.82</v>
      </c>
    </row>
    <row r="37" spans="1:13" ht="21.75" customHeight="1">
      <c r="A37" s="51" t="s">
        <v>75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62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ht="33" customHeight="1">
      <c r="A39" s="77" t="s">
        <v>29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20.25" customHeight="1">
      <c r="A40" s="59" t="s">
        <v>21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3" ht="31.5" customHeight="1">
      <c r="A41" s="70" t="s">
        <v>3</v>
      </c>
      <c r="B41" s="70" t="s">
        <v>30</v>
      </c>
      <c r="C41" s="70"/>
      <c r="D41" s="70"/>
      <c r="E41" s="70" t="s">
        <v>13</v>
      </c>
      <c r="F41" s="70"/>
      <c r="G41" s="70"/>
      <c r="H41" s="70" t="s">
        <v>28</v>
      </c>
      <c r="I41" s="70"/>
      <c r="J41" s="70"/>
      <c r="K41" s="70" t="s">
        <v>14</v>
      </c>
      <c r="L41" s="70"/>
      <c r="M41" s="70"/>
    </row>
    <row r="42" spans="1:13" ht="33.75" customHeight="1">
      <c r="A42" s="70"/>
      <c r="B42" s="70"/>
      <c r="C42" s="70"/>
      <c r="D42" s="70"/>
      <c r="E42" s="26" t="s">
        <v>15</v>
      </c>
      <c r="F42" s="26" t="s">
        <v>16</v>
      </c>
      <c r="G42" s="26" t="s">
        <v>17</v>
      </c>
      <c r="H42" s="26" t="s">
        <v>15</v>
      </c>
      <c r="I42" s="26" t="s">
        <v>16</v>
      </c>
      <c r="J42" s="26" t="s">
        <v>17</v>
      </c>
      <c r="K42" s="26" t="s">
        <v>15</v>
      </c>
      <c r="L42" s="26" t="s">
        <v>16</v>
      </c>
      <c r="M42" s="26" t="s">
        <v>17</v>
      </c>
    </row>
    <row r="43" spans="1:13" ht="15.75">
      <c r="A43" s="26">
        <v>1</v>
      </c>
      <c r="B43" s="70">
        <v>2</v>
      </c>
      <c r="C43" s="70"/>
      <c r="D43" s="70"/>
      <c r="E43" s="26">
        <v>3</v>
      </c>
      <c r="F43" s="26">
        <v>4</v>
      </c>
      <c r="G43" s="26">
        <v>5</v>
      </c>
      <c r="H43" s="26">
        <v>6</v>
      </c>
      <c r="I43" s="26">
        <v>7</v>
      </c>
      <c r="J43" s="26">
        <v>8</v>
      </c>
      <c r="K43" s="26">
        <v>9</v>
      </c>
      <c r="L43" s="26">
        <v>10</v>
      </c>
      <c r="M43" s="26">
        <v>11</v>
      </c>
    </row>
    <row r="44" spans="1:13" ht="15.75" hidden="1">
      <c r="A44" s="26"/>
      <c r="B44" s="70" t="s">
        <v>5</v>
      </c>
      <c r="C44" s="70"/>
      <c r="D44" s="70"/>
      <c r="E44" s="34">
        <f aca="true" t="shared" si="1" ref="E44:M44">E45</f>
        <v>0</v>
      </c>
      <c r="F44" s="34">
        <f t="shared" si="1"/>
        <v>110575800</v>
      </c>
      <c r="G44" s="34">
        <f t="shared" si="1"/>
        <v>110575800</v>
      </c>
      <c r="H44" s="34">
        <f t="shared" si="1"/>
        <v>0</v>
      </c>
      <c r="I44" s="34">
        <f t="shared" si="1"/>
        <v>58846051.18</v>
      </c>
      <c r="J44" s="34">
        <f t="shared" si="1"/>
        <v>58846051.18</v>
      </c>
      <c r="K44" s="34">
        <f t="shared" si="1"/>
        <v>0</v>
      </c>
      <c r="L44" s="34">
        <f t="shared" si="1"/>
        <v>-51729748.82</v>
      </c>
      <c r="M44" s="34">
        <f t="shared" si="1"/>
        <v>-51729748.82</v>
      </c>
    </row>
    <row r="45" spans="1:13" ht="60.75" customHeight="1">
      <c r="A45" s="26">
        <v>1</v>
      </c>
      <c r="B45" s="72" t="s">
        <v>38</v>
      </c>
      <c r="C45" s="73"/>
      <c r="D45" s="74"/>
      <c r="E45" s="34">
        <v>0</v>
      </c>
      <c r="F45" s="17">
        <v>110575800</v>
      </c>
      <c r="G45" s="17">
        <f>E45+F45</f>
        <v>110575800</v>
      </c>
      <c r="H45" s="17">
        <v>0</v>
      </c>
      <c r="I45" s="17">
        <v>58846051.18</v>
      </c>
      <c r="J45" s="17">
        <f>H45+I45</f>
        <v>58846051.18</v>
      </c>
      <c r="K45" s="17">
        <f>E45-H45</f>
        <v>0</v>
      </c>
      <c r="L45" s="35">
        <f>I45-F45</f>
        <v>-51729748.82</v>
      </c>
      <c r="M45" s="35">
        <f>K45+L45</f>
        <v>-51729748.82</v>
      </c>
    </row>
    <row r="46" spans="1:13" ht="18.75" customHeight="1">
      <c r="A46" s="36"/>
      <c r="B46" s="71" t="s">
        <v>5</v>
      </c>
      <c r="C46" s="71"/>
      <c r="D46" s="71"/>
      <c r="E46" s="37">
        <f>E45</f>
        <v>0</v>
      </c>
      <c r="F46" s="33">
        <f>F45</f>
        <v>110575800</v>
      </c>
      <c r="G46" s="33">
        <f>F46+E46</f>
        <v>110575800</v>
      </c>
      <c r="H46" s="33">
        <f>H45</f>
        <v>0</v>
      </c>
      <c r="I46" s="33">
        <f>I45</f>
        <v>58846051.18</v>
      </c>
      <c r="J46" s="33">
        <f>I46+H46</f>
        <v>58846051.18</v>
      </c>
      <c r="K46" s="33">
        <f>K45</f>
        <v>0</v>
      </c>
      <c r="L46" s="38">
        <f>L45</f>
        <v>-51729748.82</v>
      </c>
      <c r="M46" s="38">
        <f>L46+K46</f>
        <v>-51729748.82</v>
      </c>
    </row>
    <row r="47" spans="1:13" ht="2.2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5.75">
      <c r="A48" s="41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6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49.5" customHeight="1">
      <c r="A50" s="70" t="s">
        <v>3</v>
      </c>
      <c r="B50" s="70" t="s">
        <v>18</v>
      </c>
      <c r="C50" s="70" t="s">
        <v>6</v>
      </c>
      <c r="D50" s="70" t="s">
        <v>7</v>
      </c>
      <c r="E50" s="70" t="s">
        <v>13</v>
      </c>
      <c r="F50" s="70"/>
      <c r="G50" s="70"/>
      <c r="H50" s="70" t="s">
        <v>32</v>
      </c>
      <c r="I50" s="70"/>
      <c r="J50" s="70"/>
      <c r="K50" s="70" t="s">
        <v>14</v>
      </c>
      <c r="L50" s="70"/>
      <c r="M50" s="70"/>
    </row>
    <row r="51" spans="1:13" ht="30.75" customHeight="1">
      <c r="A51" s="70"/>
      <c r="B51" s="70"/>
      <c r="C51" s="70"/>
      <c r="D51" s="70"/>
      <c r="E51" s="26" t="s">
        <v>15</v>
      </c>
      <c r="F51" s="26" t="s">
        <v>16</v>
      </c>
      <c r="G51" s="26" t="s">
        <v>17</v>
      </c>
      <c r="H51" s="26" t="s">
        <v>15</v>
      </c>
      <c r="I51" s="26" t="s">
        <v>16</v>
      </c>
      <c r="J51" s="26" t="s">
        <v>17</v>
      </c>
      <c r="K51" s="26" t="s">
        <v>15</v>
      </c>
      <c r="L51" s="26" t="s">
        <v>16</v>
      </c>
      <c r="M51" s="26" t="s">
        <v>17</v>
      </c>
    </row>
    <row r="52" spans="1:13" ht="15.75">
      <c r="A52" s="26">
        <v>1</v>
      </c>
      <c r="B52" s="26">
        <v>2</v>
      </c>
      <c r="C52" s="26">
        <v>3</v>
      </c>
      <c r="D52" s="26">
        <v>4</v>
      </c>
      <c r="E52" s="26">
        <v>5</v>
      </c>
      <c r="F52" s="26">
        <v>6</v>
      </c>
      <c r="G52" s="26">
        <v>7</v>
      </c>
      <c r="H52" s="26">
        <v>8</v>
      </c>
      <c r="I52" s="26">
        <v>9</v>
      </c>
      <c r="J52" s="26">
        <v>10</v>
      </c>
      <c r="K52" s="26">
        <v>11</v>
      </c>
      <c r="L52" s="26">
        <v>12</v>
      </c>
      <c r="M52" s="26">
        <v>13</v>
      </c>
    </row>
    <row r="53" spans="1:13" ht="15.75">
      <c r="A53" s="26">
        <v>1</v>
      </c>
      <c r="B53" s="26" t="s">
        <v>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6" ht="153.75" customHeight="1">
      <c r="A54" s="26"/>
      <c r="B54" s="42" t="s">
        <v>51</v>
      </c>
      <c r="C54" s="43" t="s">
        <v>42</v>
      </c>
      <c r="D54" s="44" t="s">
        <v>80</v>
      </c>
      <c r="E54" s="45">
        <v>0</v>
      </c>
      <c r="F54" s="45">
        <v>47454800</v>
      </c>
      <c r="G54" s="45">
        <f>E54+F54</f>
        <v>47454800</v>
      </c>
      <c r="H54" s="45">
        <v>0</v>
      </c>
      <c r="I54" s="45">
        <v>39750690.93</v>
      </c>
      <c r="J54" s="45">
        <f>I54</f>
        <v>39750690.93</v>
      </c>
      <c r="K54" s="45">
        <f>E54-H54</f>
        <v>0</v>
      </c>
      <c r="L54" s="45">
        <f aca="true" t="shared" si="2" ref="L54:M56">I54-F54</f>
        <v>-7704109.07</v>
      </c>
      <c r="M54" s="45">
        <f t="shared" si="2"/>
        <v>-7704109.07</v>
      </c>
      <c r="P54" s="50"/>
    </row>
    <row r="55" spans="1:16" ht="154.5" customHeight="1">
      <c r="A55" s="26"/>
      <c r="B55" s="42" t="s">
        <v>52</v>
      </c>
      <c r="C55" s="43" t="s">
        <v>42</v>
      </c>
      <c r="D55" s="44" t="s">
        <v>80</v>
      </c>
      <c r="E55" s="45">
        <v>0</v>
      </c>
      <c r="F55" s="45">
        <v>780000</v>
      </c>
      <c r="G55" s="45">
        <f>E55+F55</f>
        <v>780000</v>
      </c>
      <c r="H55" s="45">
        <v>0</v>
      </c>
      <c r="I55" s="45">
        <v>459534.6</v>
      </c>
      <c r="J55" s="45">
        <f>I55</f>
        <v>459534.6</v>
      </c>
      <c r="K55" s="45">
        <f>E55-H55</f>
        <v>0</v>
      </c>
      <c r="L55" s="45">
        <f t="shared" si="2"/>
        <v>-320465.4</v>
      </c>
      <c r="M55" s="45">
        <f t="shared" si="2"/>
        <v>-320465.4</v>
      </c>
      <c r="P55" s="50"/>
    </row>
    <row r="56" spans="1:13" ht="156" customHeight="1">
      <c r="A56" s="26"/>
      <c r="B56" s="42" t="s">
        <v>76</v>
      </c>
      <c r="C56" s="43" t="s">
        <v>42</v>
      </c>
      <c r="D56" s="44" t="s">
        <v>80</v>
      </c>
      <c r="E56" s="45">
        <v>0</v>
      </c>
      <c r="F56" s="45">
        <v>62341000</v>
      </c>
      <c r="G56" s="45">
        <f>E56+F56</f>
        <v>62341000</v>
      </c>
      <c r="H56" s="45">
        <v>0</v>
      </c>
      <c r="I56" s="45">
        <v>18635825.65</v>
      </c>
      <c r="J56" s="45">
        <f>I56</f>
        <v>18635825.65</v>
      </c>
      <c r="K56" s="45">
        <f>E56-H56</f>
        <v>0</v>
      </c>
      <c r="L56" s="45">
        <f t="shared" si="2"/>
        <v>-43705174.35</v>
      </c>
      <c r="M56" s="45">
        <f t="shared" si="2"/>
        <v>-43705174.35</v>
      </c>
    </row>
    <row r="57" spans="1:13" ht="17.25" customHeight="1">
      <c r="A57" s="51" t="s">
        <v>81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68.25" customHeight="1">
      <c r="A58" s="75" t="s">
        <v>86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5.75">
      <c r="A59" s="26">
        <v>2</v>
      </c>
      <c r="B59" s="26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47" customHeight="1">
      <c r="A60" s="26"/>
      <c r="B60" s="42" t="s">
        <v>53</v>
      </c>
      <c r="C60" s="43" t="s">
        <v>43</v>
      </c>
      <c r="D60" s="44" t="s">
        <v>80</v>
      </c>
      <c r="E60" s="8">
        <v>0</v>
      </c>
      <c r="F60" s="8">
        <v>4</v>
      </c>
      <c r="G60" s="46">
        <f>E60+F60</f>
        <v>4</v>
      </c>
      <c r="H60" s="44">
        <v>0</v>
      </c>
      <c r="I60" s="8">
        <v>4</v>
      </c>
      <c r="J60" s="8">
        <f>I60</f>
        <v>4</v>
      </c>
      <c r="K60" s="46">
        <f>E60-H60</f>
        <v>0</v>
      </c>
      <c r="L60" s="45">
        <f aca="true" t="shared" si="3" ref="L60:M62">I60-F60</f>
        <v>0</v>
      </c>
      <c r="M60" s="45">
        <f t="shared" si="3"/>
        <v>0</v>
      </c>
    </row>
    <row r="61" spans="1:13" ht="157.5" customHeight="1">
      <c r="A61" s="26"/>
      <c r="B61" s="42" t="s">
        <v>54</v>
      </c>
      <c r="C61" s="43" t="s">
        <v>43</v>
      </c>
      <c r="D61" s="44" t="s">
        <v>80</v>
      </c>
      <c r="E61" s="8">
        <v>0</v>
      </c>
      <c r="F61" s="8">
        <v>5</v>
      </c>
      <c r="G61" s="46">
        <f>E61+F61</f>
        <v>5</v>
      </c>
      <c r="H61" s="44">
        <v>0</v>
      </c>
      <c r="I61" s="8">
        <v>4</v>
      </c>
      <c r="J61" s="8">
        <f>I61</f>
        <v>4</v>
      </c>
      <c r="K61" s="46">
        <f>E61-H61</f>
        <v>0</v>
      </c>
      <c r="L61" s="45">
        <f t="shared" si="3"/>
        <v>-1</v>
      </c>
      <c r="M61" s="45">
        <f t="shared" si="3"/>
        <v>-1</v>
      </c>
    </row>
    <row r="62" spans="1:13" ht="156" customHeight="1">
      <c r="A62" s="26"/>
      <c r="B62" s="42" t="s">
        <v>77</v>
      </c>
      <c r="C62" s="43" t="s">
        <v>43</v>
      </c>
      <c r="D62" s="44" t="s">
        <v>80</v>
      </c>
      <c r="E62" s="8">
        <v>0</v>
      </c>
      <c r="F62" s="8">
        <v>1</v>
      </c>
      <c r="G62" s="46">
        <f>E62+F62</f>
        <v>1</v>
      </c>
      <c r="H62" s="44">
        <v>0</v>
      </c>
      <c r="I62" s="8">
        <v>1</v>
      </c>
      <c r="J62" s="8">
        <f>I62</f>
        <v>1</v>
      </c>
      <c r="K62" s="46">
        <f>E62-H62</f>
        <v>0</v>
      </c>
      <c r="L62" s="45">
        <f t="shared" si="3"/>
        <v>0</v>
      </c>
      <c r="M62" s="45">
        <f t="shared" si="3"/>
        <v>0</v>
      </c>
    </row>
    <row r="63" spans="1:13" ht="21.75" customHeight="1">
      <c r="A63" s="51" t="s">
        <v>81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15.75">
      <c r="A64" s="70" t="s">
        <v>60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15.75">
      <c r="A65" s="26">
        <v>3</v>
      </c>
      <c r="B65" s="26" t="s">
        <v>10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38.25">
      <c r="A66" s="26"/>
      <c r="B66" s="42" t="s">
        <v>55</v>
      </c>
      <c r="C66" s="43" t="s">
        <v>42</v>
      </c>
      <c r="D66" s="8" t="s">
        <v>39</v>
      </c>
      <c r="E66" s="47">
        <v>0</v>
      </c>
      <c r="F66" s="47">
        <v>11863700</v>
      </c>
      <c r="G66" s="47">
        <f>E66+F66</f>
        <v>11863700</v>
      </c>
      <c r="H66" s="47">
        <v>0</v>
      </c>
      <c r="I66" s="47">
        <v>9937672.73</v>
      </c>
      <c r="J66" s="47">
        <f>I66</f>
        <v>9937672.73</v>
      </c>
      <c r="K66" s="47">
        <f>E66-H66</f>
        <v>0</v>
      </c>
      <c r="L66" s="47">
        <f aca="true" t="shared" si="4" ref="L66:M68">I66-F66</f>
        <v>-1926027.2699999996</v>
      </c>
      <c r="M66" s="47">
        <f t="shared" si="4"/>
        <v>-1926027.2699999996</v>
      </c>
    </row>
    <row r="67" spans="1:13" ht="38.25">
      <c r="A67" s="26"/>
      <c r="B67" s="42" t="s">
        <v>56</v>
      </c>
      <c r="C67" s="43" t="s">
        <v>42</v>
      </c>
      <c r="D67" s="8" t="s">
        <v>39</v>
      </c>
      <c r="E67" s="47">
        <v>0</v>
      </c>
      <c r="F67" s="47">
        <v>156000</v>
      </c>
      <c r="G67" s="47">
        <f>E67+F67</f>
        <v>156000</v>
      </c>
      <c r="H67" s="47">
        <v>0</v>
      </c>
      <c r="I67" s="47">
        <v>114883.65</v>
      </c>
      <c r="J67" s="47">
        <f>I67</f>
        <v>114883.65</v>
      </c>
      <c r="K67" s="47">
        <f>E67-H67</f>
        <v>0</v>
      </c>
      <c r="L67" s="47">
        <f t="shared" si="4"/>
        <v>-41116.350000000006</v>
      </c>
      <c r="M67" s="47">
        <f t="shared" si="4"/>
        <v>-41116.350000000006</v>
      </c>
    </row>
    <row r="68" spans="1:13" ht="38.25">
      <c r="A68" s="26"/>
      <c r="B68" s="42" t="s">
        <v>78</v>
      </c>
      <c r="C68" s="43" t="s">
        <v>42</v>
      </c>
      <c r="D68" s="8" t="s">
        <v>39</v>
      </c>
      <c r="E68" s="47">
        <v>0</v>
      </c>
      <c r="F68" s="47">
        <v>62341000</v>
      </c>
      <c r="G68" s="47">
        <f>E68+F68</f>
        <v>62341000</v>
      </c>
      <c r="H68" s="47">
        <v>0</v>
      </c>
      <c r="I68" s="47">
        <v>18635825.65</v>
      </c>
      <c r="J68" s="47">
        <f>I68</f>
        <v>18635825.65</v>
      </c>
      <c r="K68" s="47">
        <f>E68-H68</f>
        <v>0</v>
      </c>
      <c r="L68" s="47">
        <f t="shared" si="4"/>
        <v>-43705174.35</v>
      </c>
      <c r="M68" s="47">
        <f t="shared" si="4"/>
        <v>-43705174.35</v>
      </c>
    </row>
    <row r="69" spans="1:13" ht="15.75" customHeight="1">
      <c r="A69" s="51" t="s">
        <v>81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7" ht="72.75" customHeight="1">
      <c r="A70" s="75" t="s">
        <v>87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Q70" s="27"/>
    </row>
    <row r="71" spans="1:13" ht="15.75">
      <c r="A71" s="26">
        <v>4</v>
      </c>
      <c r="B71" s="26" t="s">
        <v>11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38.25">
      <c r="A72" s="26"/>
      <c r="B72" s="42" t="s">
        <v>57</v>
      </c>
      <c r="C72" s="43" t="s">
        <v>44</v>
      </c>
      <c r="D72" s="8" t="s">
        <v>41</v>
      </c>
      <c r="E72" s="8">
        <v>0</v>
      </c>
      <c r="F72" s="8">
        <v>100</v>
      </c>
      <c r="G72" s="46">
        <f>E72+F72</f>
        <v>100</v>
      </c>
      <c r="H72" s="8">
        <v>0</v>
      </c>
      <c r="I72" s="8">
        <v>84</v>
      </c>
      <c r="J72" s="8">
        <f>I72</f>
        <v>84</v>
      </c>
      <c r="K72" s="46">
        <f>E72-H72</f>
        <v>0</v>
      </c>
      <c r="L72" s="46">
        <f aca="true" t="shared" si="5" ref="L72:M74">I72-F72</f>
        <v>-16</v>
      </c>
      <c r="M72" s="46">
        <f t="shared" si="5"/>
        <v>-16</v>
      </c>
    </row>
    <row r="73" spans="1:13" ht="48">
      <c r="A73" s="26"/>
      <c r="B73" s="42" t="s">
        <v>58</v>
      </c>
      <c r="C73" s="43" t="s">
        <v>44</v>
      </c>
      <c r="D73" s="8" t="s">
        <v>59</v>
      </c>
      <c r="E73" s="8">
        <v>0</v>
      </c>
      <c r="F73" s="8">
        <v>100</v>
      </c>
      <c r="G73" s="46">
        <f>E73+F73</f>
        <v>100</v>
      </c>
      <c r="H73" s="8">
        <v>0</v>
      </c>
      <c r="I73" s="8">
        <v>59</v>
      </c>
      <c r="J73" s="8">
        <f>I73</f>
        <v>59</v>
      </c>
      <c r="K73" s="46">
        <f>E73-H73</f>
        <v>0</v>
      </c>
      <c r="L73" s="46">
        <f t="shared" si="5"/>
        <v>-41</v>
      </c>
      <c r="M73" s="46">
        <f t="shared" si="5"/>
        <v>-41</v>
      </c>
    </row>
    <row r="74" spans="1:13" ht="51">
      <c r="A74" s="26"/>
      <c r="B74" s="42" t="s">
        <v>79</v>
      </c>
      <c r="C74" s="43" t="s">
        <v>44</v>
      </c>
      <c r="D74" s="8" t="s">
        <v>41</v>
      </c>
      <c r="E74" s="8">
        <v>0</v>
      </c>
      <c r="F74" s="8">
        <v>85.5</v>
      </c>
      <c r="G74" s="48">
        <f>E74+F74</f>
        <v>85.5</v>
      </c>
      <c r="H74" s="8">
        <v>0</v>
      </c>
      <c r="I74" s="8">
        <v>28</v>
      </c>
      <c r="J74" s="8">
        <f>I74</f>
        <v>28</v>
      </c>
      <c r="K74" s="46">
        <f>E74-H74</f>
        <v>0</v>
      </c>
      <c r="L74" s="48">
        <f t="shared" si="5"/>
        <v>-57.5</v>
      </c>
      <c r="M74" s="48">
        <f t="shared" si="5"/>
        <v>-57.5</v>
      </c>
    </row>
    <row r="75" spans="1:13" ht="15.75" customHeight="1">
      <c r="A75" s="51" t="s">
        <v>81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53.25" customHeight="1">
      <c r="A76" s="75" t="s">
        <v>61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 customHeight="1">
      <c r="A77" s="51" t="s">
        <v>82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69.75" customHeight="1">
      <c r="A78" s="75" t="s">
        <v>88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9.7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ht="19.5" customHeight="1">
      <c r="A80" s="41" t="s">
        <v>33</v>
      </c>
      <c r="B80" s="41"/>
      <c r="C80" s="41"/>
      <c r="D80" s="41"/>
      <c r="E80" s="40"/>
      <c r="F80" s="40"/>
      <c r="G80" s="40"/>
      <c r="H80" s="40"/>
      <c r="I80" s="40"/>
      <c r="J80" s="40"/>
      <c r="K80" s="40"/>
      <c r="L80" s="40"/>
      <c r="M80" s="40"/>
    </row>
    <row r="81" spans="1:13" ht="63" customHeight="1">
      <c r="A81" s="77" t="s">
        <v>62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</row>
    <row r="82" spans="1:13" ht="19.5" customHeight="1">
      <c r="A82" s="49" t="s">
        <v>34</v>
      </c>
      <c r="B82" s="49"/>
      <c r="C82" s="49"/>
      <c r="D82" s="49"/>
      <c r="E82" s="40"/>
      <c r="F82" s="40"/>
      <c r="G82" s="40"/>
      <c r="H82" s="40"/>
      <c r="I82" s="40"/>
      <c r="J82" s="40"/>
      <c r="K82" s="40"/>
      <c r="L82" s="40"/>
      <c r="M82" s="40"/>
    </row>
    <row r="83" spans="1:5" ht="15.75">
      <c r="A83" s="82" t="s">
        <v>84</v>
      </c>
      <c r="B83" s="82"/>
      <c r="C83" s="82"/>
      <c r="D83" s="82"/>
      <c r="E83" s="82"/>
    </row>
    <row r="84" spans="1:13" ht="15.75">
      <c r="A84" s="82"/>
      <c r="B84" s="82"/>
      <c r="C84" s="82"/>
      <c r="D84" s="82"/>
      <c r="E84" s="82"/>
      <c r="G84" s="76"/>
      <c r="H84" s="76"/>
      <c r="J84" s="84" t="s">
        <v>83</v>
      </c>
      <c r="K84" s="84"/>
      <c r="L84" s="84"/>
      <c r="M84" s="84"/>
    </row>
    <row r="85" spans="1:13" ht="12" customHeight="1">
      <c r="A85" s="7"/>
      <c r="B85" s="7"/>
      <c r="C85" s="7"/>
      <c r="D85" s="7"/>
      <c r="E85" s="7"/>
      <c r="J85" s="83" t="s">
        <v>22</v>
      </c>
      <c r="K85" s="83"/>
      <c r="L85" s="83"/>
      <c r="M85" s="83"/>
    </row>
    <row r="86" spans="1:13" ht="33.75" customHeight="1">
      <c r="A86" s="82" t="s">
        <v>85</v>
      </c>
      <c r="B86" s="82"/>
      <c r="C86" s="82"/>
      <c r="D86" s="82"/>
      <c r="E86" s="82"/>
      <c r="G86" s="76"/>
      <c r="H86" s="76"/>
      <c r="J86" s="85" t="s">
        <v>45</v>
      </c>
      <c r="K86" s="85"/>
      <c r="L86" s="85"/>
      <c r="M86" s="85"/>
    </row>
    <row r="87" spans="1:13" ht="39" customHeight="1">
      <c r="A87" s="82"/>
      <c r="B87" s="82"/>
      <c r="C87" s="82"/>
      <c r="D87" s="82"/>
      <c r="E87" s="82"/>
      <c r="J87" s="83" t="s">
        <v>22</v>
      </c>
      <c r="K87" s="83"/>
      <c r="L87" s="83"/>
      <c r="M87" s="83"/>
    </row>
  </sheetData>
  <sheetProtection/>
  <mergeCells count="77">
    <mergeCell ref="A86:E87"/>
    <mergeCell ref="G84:H84"/>
    <mergeCell ref="A58:M58"/>
    <mergeCell ref="A81:M81"/>
    <mergeCell ref="J85:M85"/>
    <mergeCell ref="J84:M84"/>
    <mergeCell ref="J86:M86"/>
    <mergeCell ref="J87:M87"/>
    <mergeCell ref="A64:M64"/>
    <mergeCell ref="G86:H86"/>
    <mergeCell ref="B32:D32"/>
    <mergeCell ref="A39:M39"/>
    <mergeCell ref="B41:D42"/>
    <mergeCell ref="K41:M41"/>
    <mergeCell ref="A40:M40"/>
    <mergeCell ref="B36:D36"/>
    <mergeCell ref="A34:M34"/>
    <mergeCell ref="K50:M50"/>
    <mergeCell ref="A83:E84"/>
    <mergeCell ref="A70:M70"/>
    <mergeCell ref="A76:M76"/>
    <mergeCell ref="A78:M78"/>
    <mergeCell ref="A50:A51"/>
    <mergeCell ref="B50:B51"/>
    <mergeCell ref="C50:C51"/>
    <mergeCell ref="D50:D51"/>
    <mergeCell ref="E50:G50"/>
    <mergeCell ref="H50:J50"/>
    <mergeCell ref="A57:M57"/>
    <mergeCell ref="A41:A42"/>
    <mergeCell ref="E41:G41"/>
    <mergeCell ref="H41:J41"/>
    <mergeCell ref="B44:D44"/>
    <mergeCell ref="B46:D46"/>
    <mergeCell ref="B43:D43"/>
    <mergeCell ref="B45:D45"/>
    <mergeCell ref="U29:W29"/>
    <mergeCell ref="A38:M38"/>
    <mergeCell ref="A37:M37"/>
    <mergeCell ref="B33:D33"/>
    <mergeCell ref="A29:A30"/>
    <mergeCell ref="X29:Z29"/>
    <mergeCell ref="B31:D31"/>
    <mergeCell ref="B17:M17"/>
    <mergeCell ref="B24:M24"/>
    <mergeCell ref="B29:D30"/>
    <mergeCell ref="B35:D35"/>
    <mergeCell ref="B23:M23"/>
    <mergeCell ref="E29:G29"/>
    <mergeCell ref="H29:J29"/>
    <mergeCell ref="K29:M29"/>
    <mergeCell ref="J1:M4"/>
    <mergeCell ref="A12:A13"/>
    <mergeCell ref="R29:T29"/>
    <mergeCell ref="A5:M5"/>
    <mergeCell ref="A6:M6"/>
    <mergeCell ref="A28:M28"/>
    <mergeCell ref="A8:A9"/>
    <mergeCell ref="A10:A11"/>
    <mergeCell ref="A14:M14"/>
    <mergeCell ref="L13:M13"/>
    <mergeCell ref="E8:J8"/>
    <mergeCell ref="L8:M8"/>
    <mergeCell ref="E9:I9"/>
    <mergeCell ref="L9:M9"/>
    <mergeCell ref="E10:J10"/>
    <mergeCell ref="L10:M10"/>
    <mergeCell ref="A63:M63"/>
    <mergeCell ref="A69:M69"/>
    <mergeCell ref="A75:M75"/>
    <mergeCell ref="A77:M77"/>
    <mergeCell ref="E11:J11"/>
    <mergeCell ref="L11:M11"/>
    <mergeCell ref="E12:J12"/>
    <mergeCell ref="L12:M12"/>
    <mergeCell ref="E13:J13"/>
    <mergeCell ref="B16:M16"/>
  </mergeCells>
  <printOptions/>
  <pageMargins left="0.16" right="0.16" top="0.35" bottom="0.3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conctuction413</cp:lastModifiedBy>
  <cp:lastPrinted>2020-01-10T13:55:57Z</cp:lastPrinted>
  <dcterms:created xsi:type="dcterms:W3CDTF">2018-12-28T08:43:53Z</dcterms:created>
  <dcterms:modified xsi:type="dcterms:W3CDTF">2021-01-11T13:32:00Z</dcterms:modified>
  <cp:category/>
  <cp:version/>
  <cp:contentType/>
  <cp:contentStatus/>
</cp:coreProperties>
</file>