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240" windowHeight="11775" activeTab="0"/>
  </bookViews>
  <sheets>
    <sheet name="звіт з 01.01.2020" sheetId="1" r:id="rId1"/>
  </sheets>
  <definedNames>
    <definedName name="_xlnm.Print_Area" localSheetId="0">'звіт з 01.01.2020'!$A$1:$M$83</definedName>
  </definedNames>
  <calcPr fullCalcOnLoad="1"/>
</workbook>
</file>

<file path=xl/sharedStrings.xml><?xml version="1.0" encoding="utf-8"?>
<sst xmlns="http://schemas.openxmlformats.org/spreadsheetml/2006/main" count="149" uniqueCount="86">
  <si>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</si>
  <si>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</si>
  <si>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</si>
  <si>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</si>
  <si>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</si>
  <si>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</si>
  <si>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</si>
  <si>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</si>
  <si>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</si>
  <si>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</si>
  <si>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</si>
  <si>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</si>
  <si>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</si>
  <si>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</si>
  <si>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</si>
  <si>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</si>
  <si>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</si>
  <si>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</si>
  <si>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</si>
  <si>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</si>
  <si>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</si>
  <si>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</si>
  <si>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</si>
  <si>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</si>
  <si>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</si>
  <si>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</si>
  <si>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</si>
  <si>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</si>
  <si>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</si>
  <si>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</si>
  <si>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</si>
  <si>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</si>
  <si>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</si>
  <si>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</si>
  <si>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</si>
  <si>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</si>
  <si>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</si>
  <si>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</si>
  <si>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</si>
  <si>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</si>
  <si>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</si>
  <si>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</si>
  <si>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</si>
  <si>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</si>
  <si>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</si>
  <si>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1200000</t>
  </si>
  <si>
    <t>1210000</t>
  </si>
  <si>
    <t>1217691</t>
  </si>
  <si>
    <t>0490</t>
  </si>
  <si>
    <t>Департамент розвитку інфраструктури міста виконкому Криворізької міської ради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</si>
  <si>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</si>
  <si>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про виконання паспорта бюджетної програми місцевого бюджету на 2019 рік</t>
  </si>
  <si>
    <t>Виконання заходів за рахунок цільових фондів у порядку, визначеному чинним бюджетним законодавством України.</t>
  </si>
  <si>
    <t>Забезпечення проведення капітального ремонту ліфтів у багатоквартирних житлових будинках та виготовлення проектно-кошторисної документації</t>
  </si>
  <si>
    <t>Забезпечення проведення капітального ремонту житлових будинків, в тому числі гуртожитків та виготовлення проектно-коштрисної документаціїї</t>
  </si>
  <si>
    <t>Виконання капітального ремонту ліфтів у багатоквартирних житлових будинках та виготовлення проектно-кошторисної документації</t>
  </si>
  <si>
    <t>Виконання коригування проектно - кошторисної документації з капітального ремонту  гуртожитків та проходження експертизи</t>
  </si>
  <si>
    <t>Програма розвитку та утримання житлово-комунального господарства міста на період 2017 - 2019 років</t>
  </si>
  <si>
    <t>Обсяг видатків, передбачених на виконання капітального ремонту ліфтів у багатоквартирних житлових будинках</t>
  </si>
  <si>
    <t>Обсяг видатків, передбачених на виготовлення проектно-кошторисної документації</t>
  </si>
  <si>
    <t>Кількість ліфтів, що потребують капітального ремонту</t>
  </si>
  <si>
    <t>Кількість ліфтів, що потребують виготовлення проектно-кошторисної документації</t>
  </si>
  <si>
    <t xml:space="preserve">Обсяг видатків, передбачених на виконання коригування проектно-кошторисної документації з капітального ремонту гуртожитків та проходження експертизи </t>
  </si>
  <si>
    <t>Кількість гуртожитків, щодо яких необхідно проведення коригування проектно-кошторисної документації з капітального ремонту та проходження експертизи</t>
  </si>
  <si>
    <t>Кількість ліфтів, капітальний ремонт яких планується виконати</t>
  </si>
  <si>
    <t>Кількість ліфтів, щодо яких планується виготовлення проектно-кошторисної документації</t>
  </si>
  <si>
    <t>Кількість гуртожитків, щодо яких планується проведення коригування проектно-кошторисної документації з капітального ремонту та проходження експертизи</t>
  </si>
  <si>
    <t>Середня вартість виготовлення проектно-кошторисної документації на 1 ліфт</t>
  </si>
  <si>
    <t>Середня вартість капітального ремонту 1 ліфта</t>
  </si>
  <si>
    <t>Середня вартість проведення коригування проектно-кошторисної документації з капітального ремонту гуртожитків та проходження експертизи</t>
  </si>
  <si>
    <t>Питома вага кількості ліфтів, на яких планується проведення капітального ремонту до кількості ліфтів, що потребує капітального ремонту</t>
  </si>
  <si>
    <t>Рівень готовності проектно-кошторисної документації</t>
  </si>
  <si>
    <t>Рівень готовності проектно-кошторисної документації з капітального ремонту гуртожитків</t>
  </si>
  <si>
    <t>грн.</t>
  </si>
  <si>
    <t>од.</t>
  </si>
  <si>
    <t>відс.</t>
  </si>
  <si>
    <t>акти обстеження</t>
  </si>
  <si>
    <t>Проектно-кошторисна документація</t>
  </si>
  <si>
    <t>розрахунок</t>
  </si>
  <si>
    <t>Директор департаменту розвитку інфраструктури міста виконкому Криворізької міської ради</t>
  </si>
  <si>
    <t xml:space="preserve">І.О.Карий </t>
  </si>
  <si>
    <t>Начальник управління фінансів та бухгалтерської звітності департаменту розвитку інфраструктури міста виконкому Криворізької міської ради, головний бухгалтер</t>
  </si>
  <si>
    <t>Н.М. Степанюк</t>
  </si>
  <si>
    <t>Виконання власних повноважень міських рад в галузі житлово-комунального господарства</t>
  </si>
  <si>
    <t>Рішення Криворізької міської ради "Про міський бюджет на 2019" від 26.12.2018 №3274 (зі змінами)</t>
  </si>
  <si>
    <t xml:space="preserve">За рахунок виділених коштів з міського бюджету  покращенно умови проживання мешканців міста, а саме: гарантування належної технічної експлуатації ліфтів та їх безперебійної роботи для безпеки мешканців під час користування ліфтами. Виконання бюджетної програми становить100%.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</si>
</sst>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\ _₽_-;\-* #,##0.0\ _₽_-;_-* &quot;-&quot;??\ _₽_-;_-@_-"/>
    <numFmt numFmtId="186" formatCode="_-* #,##0\ _₽_-;\-* #,##0\ _₽_-;_-* &quot;-&quot;??\ _₽_-;_-@_-"/>
    <numFmt numFmtId="187" formatCode="_-* #,##0.000\ _₽_-;\-* #,##0.0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3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 quotePrefix="1">
      <alignment horizontal="center" vertical="center" wrapText="1"/>
    </xf>
    <xf numFmtId="171" fontId="40" fillId="0" borderId="10" xfId="58" applyFont="1" applyBorder="1" applyAlignment="1">
      <alignment horizontal="center" vertical="center" wrapText="1"/>
    </xf>
    <xf numFmtId="184" fontId="40" fillId="0" borderId="10" xfId="0" applyNumberFormat="1" applyFont="1" applyBorder="1" applyAlignment="1">
      <alignment horizontal="center" vertical="center" wrapText="1"/>
    </xf>
    <xf numFmtId="171" fontId="40" fillId="0" borderId="10" xfId="0" applyNumberFormat="1" applyFont="1" applyBorder="1" applyAlignment="1">
      <alignment horizontal="center" vertical="center" wrapText="1"/>
    </xf>
    <xf numFmtId="186" fontId="40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0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view="pageBreakPreview" zoomScale="60" zoomScalePageLayoutView="0" workbookViewId="0" topLeftCell="A64">
      <selection activeCell="B69" sqref="B69"/>
    </sheetView>
  </sheetViews>
  <sheetFormatPr defaultColWidth="9.140625" defaultRowHeight="15"/>
  <cols>
    <col min="1" max="1" width="4.421875" style="5" customWidth="1"/>
    <col min="2" max="2" width="37.00390625" style="5" customWidth="1"/>
    <col min="3" max="3" width="9.140625" style="5" customWidth="1"/>
    <col min="4" max="4" width="21.7109375" style="5" customWidth="1"/>
    <col min="5" max="5" width="13.00390625" style="5" customWidth="1"/>
    <col min="6" max="6" width="17.57421875" style="5" customWidth="1"/>
    <col min="7" max="7" width="18.00390625" style="5" customWidth="1"/>
    <col min="8" max="8" width="13.00390625" style="5" customWidth="1"/>
    <col min="9" max="9" width="18.28125" style="5" customWidth="1"/>
    <col min="10" max="10" width="19.00390625" style="5" customWidth="1"/>
    <col min="11" max="13" width="13.00390625" style="5" customWidth="1"/>
    <col min="14" max="16384" width="9.140625" style="5" customWidth="1"/>
  </cols>
  <sheetData>
    <row r="1" spans="10:13" ht="15.75" customHeight="1">
      <c r="J1" s="34" t="s">
        <v>44</v>
      </c>
      <c r="K1" s="34"/>
      <c r="L1" s="34"/>
      <c r="M1" s="34"/>
    </row>
    <row r="2" spans="10:13" ht="15.75">
      <c r="J2" s="34"/>
      <c r="K2" s="34"/>
      <c r="L2" s="34"/>
      <c r="M2" s="34"/>
    </row>
    <row r="3" spans="10:13" ht="15.75">
      <c r="J3" s="34"/>
      <c r="K3" s="34"/>
      <c r="L3" s="34"/>
      <c r="M3" s="34"/>
    </row>
    <row r="4" spans="10:13" ht="15.75">
      <c r="J4" s="34"/>
      <c r="K4" s="34"/>
      <c r="L4" s="34"/>
      <c r="M4" s="34"/>
    </row>
    <row r="5" spans="1:13" ht="15.75">
      <c r="A5" s="36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.75">
      <c r="A6" s="36" t="s">
        <v>51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.75">
      <c r="A7" s="20" t="s">
        <v>0</v>
      </c>
      <c r="B7" s="14" t="s">
        <v>45</v>
      </c>
      <c r="C7" s="2"/>
      <c r="E7" s="30" t="s">
        <v>49</v>
      </c>
      <c r="F7" s="31"/>
      <c r="G7" s="31"/>
      <c r="H7" s="31"/>
      <c r="I7" s="31"/>
      <c r="J7" s="31"/>
      <c r="K7" s="31"/>
      <c r="L7" s="31"/>
      <c r="M7" s="31"/>
    </row>
    <row r="8" spans="1:13" ht="15" customHeight="1">
      <c r="A8" s="20"/>
      <c r="B8" s="6" t="s">
        <v>25</v>
      </c>
      <c r="C8" s="2"/>
      <c r="E8" s="32" t="s">
        <v>14</v>
      </c>
      <c r="F8" s="32"/>
      <c r="G8" s="32"/>
      <c r="H8" s="32"/>
      <c r="I8" s="32"/>
      <c r="J8" s="32"/>
      <c r="K8" s="32"/>
      <c r="L8" s="32"/>
      <c r="M8" s="32"/>
    </row>
    <row r="9" spans="1:13" ht="15.75">
      <c r="A9" s="20" t="s">
        <v>1</v>
      </c>
      <c r="B9" s="14" t="s">
        <v>46</v>
      </c>
      <c r="C9" s="2"/>
      <c r="E9" s="30" t="s">
        <v>49</v>
      </c>
      <c r="F9" s="31"/>
      <c r="G9" s="31"/>
      <c r="H9" s="31"/>
      <c r="I9" s="31"/>
      <c r="J9" s="31"/>
      <c r="K9" s="31"/>
      <c r="L9" s="31"/>
      <c r="M9" s="31"/>
    </row>
    <row r="10" spans="1:13" ht="15" customHeight="1">
      <c r="A10" s="20"/>
      <c r="B10" s="6" t="s">
        <v>25</v>
      </c>
      <c r="C10" s="2"/>
      <c r="E10" s="33" t="s">
        <v>13</v>
      </c>
      <c r="F10" s="33"/>
      <c r="G10" s="33"/>
      <c r="H10" s="33"/>
      <c r="I10" s="33"/>
      <c r="J10" s="33"/>
      <c r="K10" s="33"/>
      <c r="L10" s="33"/>
      <c r="M10" s="33"/>
    </row>
    <row r="11" spans="1:13" ht="48.75" customHeight="1">
      <c r="A11" s="20" t="s">
        <v>2</v>
      </c>
      <c r="B11" s="14" t="s">
        <v>47</v>
      </c>
      <c r="C11" s="14" t="s">
        <v>48</v>
      </c>
      <c r="E11" s="37" t="s">
        <v>50</v>
      </c>
      <c r="F11" s="38"/>
      <c r="G11" s="38"/>
      <c r="H11" s="38"/>
      <c r="I11" s="38"/>
      <c r="J11" s="38"/>
      <c r="K11" s="38"/>
      <c r="L11" s="38"/>
      <c r="M11" s="38"/>
    </row>
    <row r="12" spans="1:13" ht="15" customHeight="1">
      <c r="A12" s="20"/>
      <c r="B12" s="4" t="s">
        <v>43</v>
      </c>
      <c r="C12" s="4" t="s">
        <v>3</v>
      </c>
      <c r="E12" s="32" t="s">
        <v>15</v>
      </c>
      <c r="F12" s="32"/>
      <c r="G12" s="32"/>
      <c r="H12" s="32"/>
      <c r="I12" s="32"/>
      <c r="J12" s="32"/>
      <c r="K12" s="32"/>
      <c r="L12" s="32"/>
      <c r="M12" s="32"/>
    </row>
    <row r="13" spans="1:13" ht="19.5" customHeight="1">
      <c r="A13" s="29" t="s">
        <v>29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ht="15.75">
      <c r="A14" s="1"/>
    </row>
    <row r="15" spans="1:13" ht="31.5">
      <c r="A15" s="3" t="s">
        <v>24</v>
      </c>
      <c r="B15" s="21" t="s">
        <v>26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5.75">
      <c r="A16" s="3"/>
      <c r="B16" s="39" t="s">
        <v>83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ht="15.75">
      <c r="A18" s="1"/>
    </row>
    <row r="19" ht="15.75">
      <c r="A19" s="7" t="s">
        <v>30</v>
      </c>
    </row>
    <row r="20" spans="1:13" ht="15.75">
      <c r="A20" s="20" t="s">
        <v>52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ht="15.75">
      <c r="A21" s="7" t="s">
        <v>31</v>
      </c>
    </row>
    <row r="22" ht="15.75">
      <c r="A22" s="1"/>
    </row>
    <row r="23" spans="1:13" ht="32.25" customHeight="1">
      <c r="A23" s="3" t="s">
        <v>24</v>
      </c>
      <c r="B23" s="21" t="s">
        <v>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1.75" customHeight="1">
      <c r="A24" s="3"/>
      <c r="B24" s="21" t="s">
        <v>53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5.75">
      <c r="A25" s="3"/>
      <c r="B25" s="21" t="s">
        <v>54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ht="15.75">
      <c r="A26" s="1"/>
    </row>
    <row r="27" ht="15.75">
      <c r="A27" s="7" t="s">
        <v>32</v>
      </c>
    </row>
    <row r="28" ht="15.75">
      <c r="M28" s="2" t="s">
        <v>27</v>
      </c>
    </row>
    <row r="29" ht="15.75">
      <c r="A29" s="1"/>
    </row>
    <row r="30" spans="1:26" ht="30" customHeight="1">
      <c r="A30" s="21" t="s">
        <v>24</v>
      </c>
      <c r="B30" s="21" t="s">
        <v>33</v>
      </c>
      <c r="C30" s="21"/>
      <c r="D30" s="21"/>
      <c r="E30" s="21" t="s">
        <v>17</v>
      </c>
      <c r="F30" s="21"/>
      <c r="G30" s="21"/>
      <c r="H30" s="21" t="s">
        <v>34</v>
      </c>
      <c r="I30" s="21"/>
      <c r="J30" s="21"/>
      <c r="K30" s="21" t="s">
        <v>18</v>
      </c>
      <c r="L30" s="21"/>
      <c r="M30" s="21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33" customHeight="1">
      <c r="A31" s="21"/>
      <c r="B31" s="21"/>
      <c r="C31" s="21"/>
      <c r="D31" s="21"/>
      <c r="E31" s="3" t="s">
        <v>19</v>
      </c>
      <c r="F31" s="3" t="s">
        <v>20</v>
      </c>
      <c r="G31" s="3" t="s">
        <v>21</v>
      </c>
      <c r="H31" s="3" t="s">
        <v>19</v>
      </c>
      <c r="I31" s="3" t="s">
        <v>20</v>
      </c>
      <c r="J31" s="3" t="s">
        <v>21</v>
      </c>
      <c r="K31" s="3" t="s">
        <v>19</v>
      </c>
      <c r="L31" s="3" t="s">
        <v>20</v>
      </c>
      <c r="M31" s="3" t="s">
        <v>21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15.75">
      <c r="A32" s="3">
        <v>1</v>
      </c>
      <c r="B32" s="21">
        <v>2</v>
      </c>
      <c r="C32" s="21"/>
      <c r="D32" s="21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25.5" customHeight="1">
      <c r="A33" s="3"/>
      <c r="B33" s="21" t="s">
        <v>6</v>
      </c>
      <c r="C33" s="21"/>
      <c r="D33" s="21"/>
      <c r="E33" s="16">
        <f>E34+E35</f>
        <v>0</v>
      </c>
      <c r="F33" s="15">
        <f>F34+F35</f>
        <v>3591000</v>
      </c>
      <c r="G33" s="15">
        <f>E33+F33</f>
        <v>3591000</v>
      </c>
      <c r="H33" s="16">
        <f>H34+H35</f>
        <v>0</v>
      </c>
      <c r="I33" s="15">
        <f>I34+I35</f>
        <v>3591000</v>
      </c>
      <c r="J33" s="17">
        <f>H33+I33</f>
        <v>3591000</v>
      </c>
      <c r="K33" s="16">
        <f aca="true" t="shared" si="0" ref="K33:L35">H33-E33</f>
        <v>0</v>
      </c>
      <c r="L33" s="16">
        <f t="shared" si="0"/>
        <v>0</v>
      </c>
      <c r="M33" s="16">
        <f>K33+L33</f>
        <v>0</v>
      </c>
      <c r="R33" s="8"/>
      <c r="S33" s="8"/>
      <c r="T33" s="8"/>
      <c r="U33" s="8"/>
      <c r="V33" s="8"/>
      <c r="W33" s="8"/>
      <c r="X33" s="8"/>
      <c r="Y33" s="8"/>
      <c r="Z33" s="8"/>
    </row>
    <row r="34" spans="1:26" ht="65.25" customHeight="1">
      <c r="A34" s="3"/>
      <c r="B34" s="21" t="s">
        <v>55</v>
      </c>
      <c r="C34" s="21"/>
      <c r="D34" s="21"/>
      <c r="E34" s="16">
        <v>0</v>
      </c>
      <c r="F34" s="15">
        <v>3528000</v>
      </c>
      <c r="G34" s="17">
        <f>E34+F34</f>
        <v>3528000</v>
      </c>
      <c r="H34" s="16">
        <v>0</v>
      </c>
      <c r="I34" s="15">
        <v>3528000</v>
      </c>
      <c r="J34" s="17">
        <f>H34+I34</f>
        <v>3528000</v>
      </c>
      <c r="K34" s="16">
        <f t="shared" si="0"/>
        <v>0</v>
      </c>
      <c r="L34" s="16">
        <f t="shared" si="0"/>
        <v>0</v>
      </c>
      <c r="M34" s="16">
        <f>K34+L34</f>
        <v>0</v>
      </c>
      <c r="R34" s="8"/>
      <c r="S34" s="8"/>
      <c r="T34" s="8"/>
      <c r="U34" s="8"/>
      <c r="V34" s="8"/>
      <c r="W34" s="8"/>
      <c r="X34" s="8"/>
      <c r="Y34" s="8"/>
      <c r="Z34" s="8"/>
    </row>
    <row r="35" spans="1:26" ht="57.75" customHeight="1">
      <c r="A35" s="12"/>
      <c r="B35" s="21" t="s">
        <v>56</v>
      </c>
      <c r="C35" s="21"/>
      <c r="D35" s="21"/>
      <c r="E35" s="16">
        <v>0</v>
      </c>
      <c r="F35" s="15">
        <v>63000</v>
      </c>
      <c r="G35" s="17">
        <f>E35+F35</f>
        <v>63000</v>
      </c>
      <c r="H35" s="16">
        <v>0</v>
      </c>
      <c r="I35" s="15">
        <v>63000</v>
      </c>
      <c r="J35" s="17">
        <f>H35+I35</f>
        <v>63000</v>
      </c>
      <c r="K35" s="16">
        <f t="shared" si="0"/>
        <v>0</v>
      </c>
      <c r="L35" s="16">
        <f t="shared" si="0"/>
        <v>0</v>
      </c>
      <c r="M35" s="16">
        <f>K35+L35</f>
        <v>0</v>
      </c>
      <c r="R35" s="13"/>
      <c r="S35" s="13"/>
      <c r="T35" s="13"/>
      <c r="U35" s="13"/>
      <c r="V35" s="13"/>
      <c r="W35" s="13"/>
      <c r="X35" s="13"/>
      <c r="Y35" s="13"/>
      <c r="Z35" s="13"/>
    </row>
    <row r="36" spans="1:13" ht="32.25" customHeight="1">
      <c r="A36" s="25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5.75">
      <c r="A37" s="1"/>
    </row>
    <row r="38" spans="1:13" ht="33" customHeight="1">
      <c r="A38" s="27" t="s">
        <v>36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1"/>
      <c r="M39" s="11" t="s">
        <v>27</v>
      </c>
    </row>
    <row r="40" spans="1:13" ht="31.5" customHeight="1">
      <c r="A40" s="21" t="s">
        <v>4</v>
      </c>
      <c r="B40" s="21" t="s">
        <v>37</v>
      </c>
      <c r="C40" s="21"/>
      <c r="D40" s="21"/>
      <c r="E40" s="21" t="s">
        <v>17</v>
      </c>
      <c r="F40" s="21"/>
      <c r="G40" s="21"/>
      <c r="H40" s="21" t="s">
        <v>34</v>
      </c>
      <c r="I40" s="21"/>
      <c r="J40" s="21"/>
      <c r="K40" s="21" t="s">
        <v>18</v>
      </c>
      <c r="L40" s="21"/>
      <c r="M40" s="21"/>
    </row>
    <row r="41" spans="1:13" ht="33.75" customHeight="1">
      <c r="A41" s="21"/>
      <c r="B41" s="21"/>
      <c r="C41" s="21"/>
      <c r="D41" s="21"/>
      <c r="E41" s="3" t="s">
        <v>19</v>
      </c>
      <c r="F41" s="3" t="s">
        <v>20</v>
      </c>
      <c r="G41" s="3" t="s">
        <v>21</v>
      </c>
      <c r="H41" s="3" t="s">
        <v>19</v>
      </c>
      <c r="I41" s="3" t="s">
        <v>20</v>
      </c>
      <c r="J41" s="3" t="s">
        <v>21</v>
      </c>
      <c r="K41" s="3" t="s">
        <v>19</v>
      </c>
      <c r="L41" s="3" t="s">
        <v>20</v>
      </c>
      <c r="M41" s="3" t="s">
        <v>21</v>
      </c>
    </row>
    <row r="42" spans="1:13" ht="15.75">
      <c r="A42" s="3">
        <v>1</v>
      </c>
      <c r="B42" s="21">
        <v>2</v>
      </c>
      <c r="C42" s="21"/>
      <c r="D42" s="21"/>
      <c r="E42" s="3">
        <v>3</v>
      </c>
      <c r="F42" s="3">
        <v>4</v>
      </c>
      <c r="G42" s="3">
        <v>5</v>
      </c>
      <c r="H42" s="3">
        <v>6</v>
      </c>
      <c r="I42" s="3">
        <v>7</v>
      </c>
      <c r="J42" s="3">
        <v>8</v>
      </c>
      <c r="K42" s="3">
        <v>9</v>
      </c>
      <c r="L42" s="3">
        <v>10</v>
      </c>
      <c r="M42" s="3">
        <v>11</v>
      </c>
    </row>
    <row r="43" spans="1:13" ht="75.75" customHeight="1">
      <c r="A43" s="3"/>
      <c r="B43" s="21" t="s">
        <v>57</v>
      </c>
      <c r="C43" s="21"/>
      <c r="D43" s="21"/>
      <c r="E43" s="16">
        <f>E44+E45</f>
        <v>0</v>
      </c>
      <c r="F43" s="15">
        <v>3591000</v>
      </c>
      <c r="G43" s="15">
        <f>E43+F43</f>
        <v>3591000</v>
      </c>
      <c r="H43" s="16">
        <f>H44+H45</f>
        <v>0</v>
      </c>
      <c r="I43" s="15">
        <v>3591000</v>
      </c>
      <c r="J43" s="17">
        <f>H43+I43</f>
        <v>3591000</v>
      </c>
      <c r="K43" s="16">
        <f>H43-E43</f>
        <v>0</v>
      </c>
      <c r="L43" s="16">
        <f>I43-F43</f>
        <v>0</v>
      </c>
      <c r="M43" s="16">
        <f>K43+L43</f>
        <v>0</v>
      </c>
    </row>
    <row r="44" ht="15.75">
      <c r="A44" s="1"/>
    </row>
    <row r="45" ht="15.75">
      <c r="A45" s="7" t="s">
        <v>38</v>
      </c>
    </row>
    <row r="46" ht="15.75">
      <c r="A46" s="1"/>
    </row>
    <row r="47" spans="1:13" ht="55.5" customHeight="1">
      <c r="A47" s="21" t="s">
        <v>4</v>
      </c>
      <c r="B47" s="21" t="s">
        <v>22</v>
      </c>
      <c r="C47" s="21" t="s">
        <v>7</v>
      </c>
      <c r="D47" s="21" t="s">
        <v>8</v>
      </c>
      <c r="E47" s="21" t="s">
        <v>17</v>
      </c>
      <c r="F47" s="21"/>
      <c r="G47" s="21"/>
      <c r="H47" s="21" t="s">
        <v>39</v>
      </c>
      <c r="I47" s="21"/>
      <c r="J47" s="21"/>
      <c r="K47" s="21" t="s">
        <v>18</v>
      </c>
      <c r="L47" s="21"/>
      <c r="M47" s="21"/>
    </row>
    <row r="48" spans="1:13" ht="30.75" customHeight="1">
      <c r="A48" s="21"/>
      <c r="B48" s="21"/>
      <c r="C48" s="21"/>
      <c r="D48" s="21"/>
      <c r="E48" s="3" t="s">
        <v>19</v>
      </c>
      <c r="F48" s="3" t="s">
        <v>20</v>
      </c>
      <c r="G48" s="3" t="s">
        <v>21</v>
      </c>
      <c r="H48" s="3" t="s">
        <v>19</v>
      </c>
      <c r="I48" s="3" t="s">
        <v>20</v>
      </c>
      <c r="J48" s="3" t="s">
        <v>21</v>
      </c>
      <c r="K48" s="3" t="s">
        <v>19</v>
      </c>
      <c r="L48" s="3" t="s">
        <v>20</v>
      </c>
      <c r="M48" s="3" t="s">
        <v>21</v>
      </c>
    </row>
    <row r="49" spans="1:13" ht="15.75">
      <c r="A49" s="3">
        <v>1</v>
      </c>
      <c r="B49" s="3">
        <v>2</v>
      </c>
      <c r="C49" s="3">
        <v>3</v>
      </c>
      <c r="D49" s="3">
        <v>4</v>
      </c>
      <c r="E49" s="3">
        <v>5</v>
      </c>
      <c r="F49" s="3">
        <v>6</v>
      </c>
      <c r="G49" s="3">
        <v>7</v>
      </c>
      <c r="H49" s="3">
        <v>8</v>
      </c>
      <c r="I49" s="3">
        <v>9</v>
      </c>
      <c r="J49" s="3">
        <v>10</v>
      </c>
      <c r="K49" s="3">
        <v>11</v>
      </c>
      <c r="L49" s="3">
        <v>12</v>
      </c>
      <c r="M49" s="3">
        <v>13</v>
      </c>
    </row>
    <row r="50" spans="1:13" ht="15.75">
      <c r="A50" s="3">
        <v>1</v>
      </c>
      <c r="B50" s="3" t="s"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18.5" customHeight="1">
      <c r="A51" s="3"/>
      <c r="B51" s="3" t="s">
        <v>58</v>
      </c>
      <c r="C51" s="3" t="s">
        <v>73</v>
      </c>
      <c r="D51" s="3" t="s">
        <v>84</v>
      </c>
      <c r="E51" s="16">
        <v>0</v>
      </c>
      <c r="F51" s="15">
        <v>3424000</v>
      </c>
      <c r="G51" s="17">
        <f aca="true" t="shared" si="1" ref="G51:G56">E51+F51</f>
        <v>3424000</v>
      </c>
      <c r="H51" s="16">
        <v>0</v>
      </c>
      <c r="I51" s="15">
        <v>3424000</v>
      </c>
      <c r="J51" s="17">
        <f aca="true" t="shared" si="2" ref="J51:J56">H51+I51</f>
        <v>3424000</v>
      </c>
      <c r="K51" s="16">
        <f aca="true" t="shared" si="3" ref="K51:L56">H51-E51</f>
        <v>0</v>
      </c>
      <c r="L51" s="16">
        <f t="shared" si="3"/>
        <v>0</v>
      </c>
      <c r="M51" s="16">
        <f aca="true" t="shared" si="4" ref="M51:M56">K51+L51</f>
        <v>0</v>
      </c>
    </row>
    <row r="52" spans="1:13" ht="123.75" customHeight="1">
      <c r="A52" s="12"/>
      <c r="B52" s="12" t="s">
        <v>59</v>
      </c>
      <c r="C52" s="12" t="s">
        <v>73</v>
      </c>
      <c r="D52" s="12" t="s">
        <v>84</v>
      </c>
      <c r="E52" s="16">
        <v>0</v>
      </c>
      <c r="F52" s="15">
        <v>104000</v>
      </c>
      <c r="G52" s="17">
        <f t="shared" si="1"/>
        <v>104000</v>
      </c>
      <c r="H52" s="16">
        <v>0</v>
      </c>
      <c r="I52" s="15">
        <v>104000</v>
      </c>
      <c r="J52" s="17">
        <f t="shared" si="2"/>
        <v>104000</v>
      </c>
      <c r="K52" s="16">
        <f t="shared" si="3"/>
        <v>0</v>
      </c>
      <c r="L52" s="16">
        <f t="shared" si="3"/>
        <v>0</v>
      </c>
      <c r="M52" s="16">
        <f t="shared" si="4"/>
        <v>0</v>
      </c>
    </row>
    <row r="53" spans="1:13" ht="69" customHeight="1">
      <c r="A53" s="12"/>
      <c r="B53" s="12" t="s">
        <v>60</v>
      </c>
      <c r="C53" s="12" t="s">
        <v>74</v>
      </c>
      <c r="D53" s="12" t="s">
        <v>77</v>
      </c>
      <c r="E53" s="12">
        <v>0</v>
      </c>
      <c r="F53" s="12">
        <v>4</v>
      </c>
      <c r="G53" s="18">
        <f t="shared" si="1"/>
        <v>4</v>
      </c>
      <c r="H53" s="12">
        <v>0</v>
      </c>
      <c r="I53" s="12">
        <v>4</v>
      </c>
      <c r="J53" s="18">
        <f t="shared" si="2"/>
        <v>4</v>
      </c>
      <c r="K53" s="19">
        <f t="shared" si="3"/>
        <v>0</v>
      </c>
      <c r="L53" s="19">
        <f t="shared" si="3"/>
        <v>0</v>
      </c>
      <c r="M53" s="19">
        <f t="shared" si="4"/>
        <v>0</v>
      </c>
    </row>
    <row r="54" spans="1:13" ht="51.75" customHeight="1">
      <c r="A54" s="12"/>
      <c r="B54" s="12" t="s">
        <v>61</v>
      </c>
      <c r="C54" s="12" t="s">
        <v>74</v>
      </c>
      <c r="D54" s="12" t="s">
        <v>76</v>
      </c>
      <c r="E54" s="12">
        <v>0</v>
      </c>
      <c r="F54" s="12">
        <v>4</v>
      </c>
      <c r="G54" s="18">
        <f t="shared" si="1"/>
        <v>4</v>
      </c>
      <c r="H54" s="12">
        <v>0</v>
      </c>
      <c r="I54" s="12">
        <v>4</v>
      </c>
      <c r="J54" s="18">
        <f t="shared" si="2"/>
        <v>4</v>
      </c>
      <c r="K54" s="19">
        <f t="shared" si="3"/>
        <v>0</v>
      </c>
      <c r="L54" s="19">
        <f t="shared" si="3"/>
        <v>0</v>
      </c>
      <c r="M54" s="19">
        <f t="shared" si="4"/>
        <v>0</v>
      </c>
    </row>
    <row r="55" spans="1:13" ht="122.25" customHeight="1">
      <c r="A55" s="12"/>
      <c r="B55" s="12" t="s">
        <v>62</v>
      </c>
      <c r="C55" s="12" t="s">
        <v>73</v>
      </c>
      <c r="D55" s="12" t="s">
        <v>84</v>
      </c>
      <c r="E55" s="16">
        <v>0</v>
      </c>
      <c r="F55" s="15">
        <v>63000</v>
      </c>
      <c r="G55" s="17">
        <f t="shared" si="1"/>
        <v>63000</v>
      </c>
      <c r="H55" s="16">
        <v>0</v>
      </c>
      <c r="I55" s="15">
        <v>63000</v>
      </c>
      <c r="J55" s="17">
        <f t="shared" si="2"/>
        <v>63000</v>
      </c>
      <c r="K55" s="16">
        <f t="shared" si="3"/>
        <v>0</v>
      </c>
      <c r="L55" s="16">
        <f t="shared" si="3"/>
        <v>0</v>
      </c>
      <c r="M55" s="16">
        <f t="shared" si="4"/>
        <v>0</v>
      </c>
    </row>
    <row r="56" spans="1:13" ht="90.75" customHeight="1">
      <c r="A56" s="12"/>
      <c r="B56" s="12" t="s">
        <v>63</v>
      </c>
      <c r="C56" s="12" t="s">
        <v>74</v>
      </c>
      <c r="D56" s="12" t="s">
        <v>77</v>
      </c>
      <c r="E56" s="12">
        <v>0</v>
      </c>
      <c r="F56" s="12">
        <v>1</v>
      </c>
      <c r="G56" s="18">
        <f t="shared" si="1"/>
        <v>1</v>
      </c>
      <c r="H56" s="12">
        <v>0</v>
      </c>
      <c r="I56" s="12">
        <v>1</v>
      </c>
      <c r="J56" s="18">
        <f t="shared" si="2"/>
        <v>1</v>
      </c>
      <c r="K56" s="19">
        <f t="shared" si="3"/>
        <v>0</v>
      </c>
      <c r="L56" s="19">
        <f t="shared" si="3"/>
        <v>0</v>
      </c>
      <c r="M56" s="19">
        <f t="shared" si="4"/>
        <v>0</v>
      </c>
    </row>
    <row r="57" spans="1:13" ht="15.75">
      <c r="A57" s="21" t="s">
        <v>40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5.75">
      <c r="A58" s="3">
        <v>2</v>
      </c>
      <c r="B58" s="3" t="s">
        <v>10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 customHeight="1">
      <c r="A59" s="3"/>
      <c r="B59" s="3" t="s">
        <v>64</v>
      </c>
      <c r="C59" s="12" t="s">
        <v>74</v>
      </c>
      <c r="D59" s="3" t="s">
        <v>77</v>
      </c>
      <c r="E59" s="12">
        <v>0</v>
      </c>
      <c r="F59" s="3">
        <v>4</v>
      </c>
      <c r="G59" s="3">
        <f>E59+F59</f>
        <v>4</v>
      </c>
      <c r="H59" s="12">
        <v>0</v>
      </c>
      <c r="I59" s="12">
        <v>4</v>
      </c>
      <c r="J59" s="12">
        <f>H59+I59</f>
        <v>4</v>
      </c>
      <c r="K59" s="3">
        <f aca="true" t="shared" si="5" ref="K59:L61">H59-E59</f>
        <v>0</v>
      </c>
      <c r="L59" s="3">
        <f t="shared" si="5"/>
        <v>0</v>
      </c>
      <c r="M59" s="3">
        <f>K59+L59</f>
        <v>0</v>
      </c>
    </row>
    <row r="60" spans="1:13" ht="47.25">
      <c r="A60" s="12"/>
      <c r="B60" s="12" t="s">
        <v>65</v>
      </c>
      <c r="C60" s="12" t="s">
        <v>74</v>
      </c>
      <c r="D60" s="12" t="s">
        <v>76</v>
      </c>
      <c r="E60" s="12">
        <v>0</v>
      </c>
      <c r="F60" s="12">
        <v>4</v>
      </c>
      <c r="G60" s="12">
        <f>E60+F60</f>
        <v>4</v>
      </c>
      <c r="H60" s="12">
        <v>0</v>
      </c>
      <c r="I60" s="12">
        <v>4</v>
      </c>
      <c r="J60" s="12">
        <f>H60+I60</f>
        <v>4</v>
      </c>
      <c r="K60" s="12">
        <f t="shared" si="5"/>
        <v>0</v>
      </c>
      <c r="L60" s="12">
        <f t="shared" si="5"/>
        <v>0</v>
      </c>
      <c r="M60" s="12">
        <f>K60+L60</f>
        <v>0</v>
      </c>
    </row>
    <row r="61" spans="1:13" ht="78.75">
      <c r="A61" s="12"/>
      <c r="B61" s="12" t="s">
        <v>66</v>
      </c>
      <c r="C61" s="12" t="s">
        <v>74</v>
      </c>
      <c r="D61" s="12" t="s">
        <v>77</v>
      </c>
      <c r="E61" s="12">
        <v>0</v>
      </c>
      <c r="F61" s="12">
        <v>1</v>
      </c>
      <c r="G61" s="12">
        <f>E61+F61</f>
        <v>1</v>
      </c>
      <c r="H61" s="12">
        <v>0</v>
      </c>
      <c r="I61" s="12">
        <v>1</v>
      </c>
      <c r="J61" s="12">
        <f>H61+I61</f>
        <v>1</v>
      </c>
      <c r="K61" s="12">
        <f t="shared" si="5"/>
        <v>0</v>
      </c>
      <c r="L61" s="12">
        <f t="shared" si="5"/>
        <v>0</v>
      </c>
      <c r="M61" s="12">
        <f>K61+L61</f>
        <v>0</v>
      </c>
    </row>
    <row r="62" spans="1:13" ht="15.75">
      <c r="A62" s="21" t="s">
        <v>40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15.75">
      <c r="A63" s="3">
        <v>3</v>
      </c>
      <c r="B63" s="3" t="s">
        <v>11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47.25">
      <c r="A64" s="3"/>
      <c r="B64" s="3" t="s">
        <v>67</v>
      </c>
      <c r="C64" s="12" t="s">
        <v>73</v>
      </c>
      <c r="D64" s="3" t="s">
        <v>78</v>
      </c>
      <c r="E64" s="16">
        <v>0</v>
      </c>
      <c r="F64" s="15">
        <f>F52/F54</f>
        <v>26000</v>
      </c>
      <c r="G64" s="17">
        <f>E64+F64</f>
        <v>26000</v>
      </c>
      <c r="H64" s="16">
        <v>0</v>
      </c>
      <c r="I64" s="15">
        <f>I52/I54</f>
        <v>26000</v>
      </c>
      <c r="J64" s="17">
        <f>H64+I64</f>
        <v>26000</v>
      </c>
      <c r="K64" s="16">
        <f aca="true" t="shared" si="6" ref="K64:L66">H64-E64</f>
        <v>0</v>
      </c>
      <c r="L64" s="16">
        <f t="shared" si="6"/>
        <v>0</v>
      </c>
      <c r="M64" s="16">
        <f>K64+L64</f>
        <v>0</v>
      </c>
    </row>
    <row r="65" spans="1:13" ht="31.5">
      <c r="A65" s="12"/>
      <c r="B65" s="12" t="s">
        <v>68</v>
      </c>
      <c r="C65" s="12" t="s">
        <v>73</v>
      </c>
      <c r="D65" s="12" t="s">
        <v>78</v>
      </c>
      <c r="E65" s="16">
        <v>0</v>
      </c>
      <c r="F65" s="15">
        <f>F51/F53</f>
        <v>856000</v>
      </c>
      <c r="G65" s="17">
        <f>E65+F65</f>
        <v>856000</v>
      </c>
      <c r="H65" s="16">
        <v>0</v>
      </c>
      <c r="I65" s="15">
        <f>I51/I53</f>
        <v>856000</v>
      </c>
      <c r="J65" s="17">
        <f>H65+I65</f>
        <v>856000</v>
      </c>
      <c r="K65" s="16">
        <f t="shared" si="6"/>
        <v>0</v>
      </c>
      <c r="L65" s="16">
        <f t="shared" si="6"/>
        <v>0</v>
      </c>
      <c r="M65" s="16">
        <f>K65+L65</f>
        <v>0</v>
      </c>
    </row>
    <row r="66" spans="1:13" ht="78.75">
      <c r="A66" s="3"/>
      <c r="B66" s="3" t="s">
        <v>69</v>
      </c>
      <c r="C66" s="12" t="s">
        <v>73</v>
      </c>
      <c r="D66" s="12" t="s">
        <v>78</v>
      </c>
      <c r="E66" s="16">
        <v>0</v>
      </c>
      <c r="F66" s="15">
        <f>F55/F61</f>
        <v>63000</v>
      </c>
      <c r="G66" s="17">
        <f>E66+F66</f>
        <v>63000</v>
      </c>
      <c r="H66" s="16">
        <v>0</v>
      </c>
      <c r="I66" s="15">
        <f>I55/I61</f>
        <v>63000</v>
      </c>
      <c r="J66" s="17">
        <f>H66+I66</f>
        <v>63000</v>
      </c>
      <c r="K66" s="16">
        <f t="shared" si="6"/>
        <v>0</v>
      </c>
      <c r="L66" s="16">
        <f t="shared" si="6"/>
        <v>0</v>
      </c>
      <c r="M66" s="16">
        <f>K66+L66</f>
        <v>0</v>
      </c>
    </row>
    <row r="67" spans="1:13" ht="15.75">
      <c r="A67" s="21" t="s">
        <v>40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15.75">
      <c r="A68" s="3">
        <v>4</v>
      </c>
      <c r="B68" s="3" t="s">
        <v>12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90" customHeight="1">
      <c r="A69" s="3"/>
      <c r="B69" s="3" t="s">
        <v>70</v>
      </c>
      <c r="C69" s="3" t="s">
        <v>75</v>
      </c>
      <c r="D69" s="12" t="s">
        <v>78</v>
      </c>
      <c r="E69" s="12">
        <v>0</v>
      </c>
      <c r="F69" s="12">
        <f>F59/F53*100</f>
        <v>100</v>
      </c>
      <c r="G69" s="3">
        <f>E69+F69</f>
        <v>100</v>
      </c>
      <c r="H69" s="12">
        <v>0</v>
      </c>
      <c r="I69" s="12">
        <f>I59/I53*100</f>
        <v>100</v>
      </c>
      <c r="J69" s="12">
        <f>H69+I69</f>
        <v>100</v>
      </c>
      <c r="K69" s="3">
        <f aca="true" t="shared" si="7" ref="K69:L71">H69-E69</f>
        <v>0</v>
      </c>
      <c r="L69" s="3">
        <f t="shared" si="7"/>
        <v>0</v>
      </c>
      <c r="M69" s="3">
        <f>K69+L69</f>
        <v>0</v>
      </c>
    </row>
    <row r="70" spans="1:13" ht="41.25" customHeight="1">
      <c r="A70" s="12"/>
      <c r="B70" s="12" t="s">
        <v>71</v>
      </c>
      <c r="C70" s="12" t="s">
        <v>75</v>
      </c>
      <c r="D70" s="12" t="s">
        <v>78</v>
      </c>
      <c r="E70" s="12">
        <v>0</v>
      </c>
      <c r="F70" s="12">
        <f>F60/F54*100</f>
        <v>100</v>
      </c>
      <c r="G70" s="12">
        <f>E70+F70</f>
        <v>100</v>
      </c>
      <c r="H70" s="12">
        <v>0</v>
      </c>
      <c r="I70" s="12">
        <f>I60/I54*100</f>
        <v>100</v>
      </c>
      <c r="J70" s="12">
        <f>H70+I70</f>
        <v>100</v>
      </c>
      <c r="K70" s="12">
        <f t="shared" si="7"/>
        <v>0</v>
      </c>
      <c r="L70" s="12">
        <f t="shared" si="7"/>
        <v>0</v>
      </c>
      <c r="M70" s="12">
        <f>K70+L70</f>
        <v>0</v>
      </c>
    </row>
    <row r="71" spans="1:13" ht="47.25">
      <c r="A71" s="3"/>
      <c r="B71" s="3" t="s">
        <v>72</v>
      </c>
      <c r="C71" s="12" t="s">
        <v>75</v>
      </c>
      <c r="D71" s="12" t="s">
        <v>78</v>
      </c>
      <c r="E71" s="12">
        <v>0</v>
      </c>
      <c r="F71" s="3">
        <f>F61/F56*100</f>
        <v>100</v>
      </c>
      <c r="G71" s="12">
        <f>E71+F71</f>
        <v>100</v>
      </c>
      <c r="H71" s="12">
        <v>0</v>
      </c>
      <c r="I71" s="12">
        <f>I61/I56*100</f>
        <v>100</v>
      </c>
      <c r="J71" s="12">
        <f>H71+I71</f>
        <v>100</v>
      </c>
      <c r="K71" s="12">
        <f t="shared" si="7"/>
        <v>0</v>
      </c>
      <c r="L71" s="12">
        <f t="shared" si="7"/>
        <v>0</v>
      </c>
      <c r="M71" s="12">
        <f>K71+L71</f>
        <v>0</v>
      </c>
    </row>
    <row r="72" spans="1:13" ht="15.75">
      <c r="A72" s="21" t="s">
        <v>40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ht="15.75">
      <c r="A73" s="21" t="s">
        <v>23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ht="48" customHeight="1">
      <c r="A74" s="22" t="s">
        <v>53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4" ht="19.5" customHeight="1">
      <c r="A75" s="7" t="s">
        <v>41</v>
      </c>
      <c r="B75" s="7"/>
      <c r="C75" s="7"/>
      <c r="D75" s="7"/>
    </row>
    <row r="76" spans="1:13" ht="42" customHeight="1">
      <c r="A76" s="20" t="s">
        <v>85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30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4" ht="19.5" customHeight="1">
      <c r="A78" s="9" t="s">
        <v>42</v>
      </c>
      <c r="B78" s="9"/>
      <c r="C78" s="9"/>
      <c r="D78" s="9"/>
    </row>
    <row r="79" spans="1:5" ht="15.75">
      <c r="A79" s="28" t="s">
        <v>79</v>
      </c>
      <c r="B79" s="28"/>
      <c r="C79" s="28"/>
      <c r="D79" s="28"/>
      <c r="E79" s="28"/>
    </row>
    <row r="80" spans="1:13" ht="15.75">
      <c r="A80" s="28"/>
      <c r="B80" s="28"/>
      <c r="C80" s="28"/>
      <c r="D80" s="28"/>
      <c r="E80" s="28"/>
      <c r="G80" s="24"/>
      <c r="H80" s="24"/>
      <c r="J80" s="24" t="s">
        <v>80</v>
      </c>
      <c r="K80" s="24"/>
      <c r="L80" s="24"/>
      <c r="M80" s="24"/>
    </row>
    <row r="81" spans="1:13" ht="15.75" customHeight="1">
      <c r="A81" s="10"/>
      <c r="B81" s="10"/>
      <c r="C81" s="10"/>
      <c r="D81" s="10"/>
      <c r="E81" s="10"/>
      <c r="J81" s="23" t="s">
        <v>28</v>
      </c>
      <c r="K81" s="23"/>
      <c r="L81" s="23"/>
      <c r="M81" s="23"/>
    </row>
    <row r="82" spans="1:13" ht="43.5" customHeight="1">
      <c r="A82" s="28" t="s">
        <v>81</v>
      </c>
      <c r="B82" s="28"/>
      <c r="C82" s="28"/>
      <c r="D82" s="28"/>
      <c r="E82" s="28"/>
      <c r="G82" s="24"/>
      <c r="H82" s="24"/>
      <c r="J82" s="24" t="s">
        <v>82</v>
      </c>
      <c r="K82" s="24"/>
      <c r="L82" s="24"/>
      <c r="M82" s="24"/>
    </row>
    <row r="83" spans="1:13" ht="15.75" customHeight="1">
      <c r="A83" s="28"/>
      <c r="B83" s="28"/>
      <c r="C83" s="28"/>
      <c r="D83" s="28"/>
      <c r="E83" s="28"/>
      <c r="J83" s="23" t="s">
        <v>28</v>
      </c>
      <c r="K83" s="23"/>
      <c r="L83" s="23"/>
      <c r="M83" s="23"/>
    </row>
  </sheetData>
  <sheetProtection/>
  <mergeCells count="64">
    <mergeCell ref="U30:W30"/>
    <mergeCell ref="X30:Z30"/>
    <mergeCell ref="E11:M11"/>
    <mergeCell ref="E12:M12"/>
    <mergeCell ref="B15:M15"/>
    <mergeCell ref="B16:M16"/>
    <mergeCell ref="A20:M20"/>
    <mergeCell ref="J1:M4"/>
    <mergeCell ref="A11:A12"/>
    <mergeCell ref="R30:T30"/>
    <mergeCell ref="A5:M5"/>
    <mergeCell ref="H30:J30"/>
    <mergeCell ref="K30:M30"/>
    <mergeCell ref="B30:D31"/>
    <mergeCell ref="A6:M6"/>
    <mergeCell ref="C47:C48"/>
    <mergeCell ref="D47:D48"/>
    <mergeCell ref="E47:G47"/>
    <mergeCell ref="H47:J47"/>
    <mergeCell ref="E40:G40"/>
    <mergeCell ref="H40:J40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J83:M83"/>
    <mergeCell ref="B42:D42"/>
    <mergeCell ref="B43:D43"/>
    <mergeCell ref="A79:E80"/>
    <mergeCell ref="A82:E83"/>
    <mergeCell ref="G80:H80"/>
    <mergeCell ref="G82:H82"/>
    <mergeCell ref="K47:M47"/>
    <mergeCell ref="A57:M57"/>
    <mergeCell ref="A62:M62"/>
    <mergeCell ref="B32:D32"/>
    <mergeCell ref="B33:D33"/>
    <mergeCell ref="B34:D34"/>
    <mergeCell ref="A36:M36"/>
    <mergeCell ref="A38:M38"/>
    <mergeCell ref="J82:M82"/>
    <mergeCell ref="B40:D41"/>
    <mergeCell ref="K40:M40"/>
    <mergeCell ref="A40:A41"/>
    <mergeCell ref="A67:M67"/>
    <mergeCell ref="A76:M76"/>
    <mergeCell ref="B35:D35"/>
    <mergeCell ref="A74:M74"/>
    <mergeCell ref="A77:M77"/>
    <mergeCell ref="J81:M81"/>
    <mergeCell ref="J80:M80"/>
    <mergeCell ref="A72:M72"/>
    <mergeCell ref="A73:M73"/>
    <mergeCell ref="A47:A48"/>
    <mergeCell ref="B47:B48"/>
  </mergeCells>
  <printOptions/>
  <pageMargins left="0.16" right="0.16" top="0.35" bottom="0.3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ugkx551_3</cp:lastModifiedBy>
  <cp:lastPrinted>2020-01-14T14:07:59Z</cp:lastPrinted>
  <dcterms:created xsi:type="dcterms:W3CDTF">2018-12-28T08:43:53Z</dcterms:created>
  <dcterms:modified xsi:type="dcterms:W3CDTF">2020-01-14T14:08:02Z</dcterms:modified>
  <cp:category/>
  <cp:version/>
  <cp:contentType/>
  <cp:contentStatus/>
</cp:coreProperties>
</file>