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1"/>
  </bookViews>
  <sheets>
    <sheet name="паспорт з 01.01.2020" sheetId="1" r:id="rId1"/>
    <sheet name="1115062" sheetId="2" r:id="rId2"/>
  </sheets>
  <definedNames>
    <definedName name="_xlnm.Print_Area" localSheetId="1">'1115062'!$A$1:$M$95</definedName>
  </definedNames>
  <calcPr fullCalcOnLoad="1"/>
</workbook>
</file>

<file path=xl/sharedStrings.xml><?xml version="1.0" encoding="utf-8"?>
<sst xmlns="http://schemas.openxmlformats.org/spreadsheetml/2006/main" count="240" uniqueCount="147">
  <si>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</si>
  <si>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</si>
  <si>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</si>
  <si>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</si>
  <si>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</si>
  <si>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</si>
  <si>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</si>
  <si>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</si>
  <si>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</si>
  <si>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</si>
  <si>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</si>
  <si>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</si>
  <si>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</si>
  <si>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</si>
  <si>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</si>
  <si>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</si>
  <si>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</si>
  <si>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</si>
  <si>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</si>
  <si>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</si>
  <si>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</si>
  <si>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</si>
  <si>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</si>
  <si>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</si>
  <si>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</si>
  <si>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</si>
  <si>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</si>
  <si>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</si>
  <si>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</si>
  <si>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</si>
  <si>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</si>
  <si>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</si>
  <si>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</si>
  <si>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</si>
  <si>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</si>
  <si>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</si>
  <si>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</si>
  <si>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</si>
  <si>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</si>
  <si>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</si>
  <si>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</si>
  <si>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</si>
  <si>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</si>
  <si>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</si>
  <si>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</si>
  <si>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</si>
  <si>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</si>
  <si>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</si>
  <si>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</si>
  <si>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</si>
  <si>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</si>
  <si>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</si>
  <si>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</si>
  <si>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</si>
  <si>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</si>
  <si>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</si>
  <si>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</si>
  <si>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</si>
  <si>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</si>
  <si>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</si>
  <si>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</si>
  <si>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</si>
  <si>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</si>
  <si>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</si>
  <si>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</si>
  <si>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</si>
  <si>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</si>
  <si>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</si>
  <si>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</si>
  <si>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</si>
  <si>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</si>
  <si>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</si>
  <si>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</si>
  <si>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</si>
  <si>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</si>
  <si>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</si>
  <si>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</si>
  <si>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</si>
  <si>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</si>
  <si>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</si>
  <si>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</si>
  <si>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</si>
  <si>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</si>
  <si>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</si>
  <si>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</si>
  <si>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</si>
  <si>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</si>
  <si>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</si>
  <si>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</si>
  <si>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</si>
  <si>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</si>
  <si>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Департамент у справах сім'ї, молоді та спорту виконкому Криворізької міської ради  </t>
  </si>
  <si>
    <t xml:space="preserve">Департамент у справах сім'ї, молоді та спорту виконкому Криворізької міської ради  
</t>
  </si>
  <si>
    <t>(КТПКВК МБ) (код)</t>
  </si>
  <si>
    <t>Програма розвитку фізичної культури і спорту в м. Кривому Розі на 2019-2023 роки</t>
  </si>
  <si>
    <t>одиниць</t>
  </si>
  <si>
    <t>грн.</t>
  </si>
  <si>
    <t>розрахунок до кошторису</t>
  </si>
  <si>
    <t>Підтримка спорту вищих досягнень та організацій, які здійснюють фізкультурно-спортивну діяльність в регіоні</t>
  </si>
  <si>
    <t>Визнання фізичної культури і спорту як пріоритетного напряму гуманітарної політики держави; важливого чинника всебічного розвитку особистості та формування здорового способу життя; досягнення фізичної та духовної досконалості людини, формування патріотичних почуттів у громадян та позитивного міжнародного іміджу держави.</t>
  </si>
  <si>
    <t>Орієнтування на сучасні міжнародні стандарти у сфері фізичної культури і спорту, поєднання вітчизняних традицій і досягнень із світовим досвідом у цій сфері.</t>
  </si>
  <si>
    <t>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спорту. Матеріальне заохочення спортсменів та їх тренерів за зайняті призові місця з різних видів спорту.</t>
  </si>
  <si>
    <t>Виплата винагороди спортсменам та їх тренерам за зайняті призові місця з різних видів спорту – учасників змагань міжнародного та всеукраїнського рівня</t>
  </si>
  <si>
    <t>Матеріальне заохочення спортсменів та їх тренерів за зайняті призові місця з різних видів спорту (відповідно до пропозицій депутатів обласної ради наданих у Порядку використання субвенції з обласного бюджету бюджетам міст, районів та об’єднаних територіальних громад)</t>
  </si>
  <si>
    <t>Сприяння діяльності закладів фізичної культури і спорту та організацій фізкультурно-спортивної спрямованості</t>
  </si>
  <si>
    <t>Організація та здійснення заходів, спрямованих на забезпечення участі міста-кандидата у відборі на звання «Європейська столиця спорту 2023»</t>
  </si>
  <si>
    <t>Заохочення спортсменів та їх тренерів за зайняті призові місця з різних видів спорту (відповідно до пропозицій депутатів обласної ради наданих у Порядку використання субвенції з обласного бюджету бюджетам міст, районів та об’єднаних територіальних громад)</t>
  </si>
  <si>
    <t>Підтримка кращих спортсменів міста та їх тренерів, стимулювання їх за успішні виступи на всеукраїнських і міжнародних і  змаганнях</t>
  </si>
  <si>
    <t>Оплата разового внеску до федерації для підтвердження участі м. Кривий Ріг на звання "Європейська столиця спорту-2023" (Федерація спорту Європейських столиць та міст)</t>
  </si>
  <si>
    <t>Обсяг видатків для виплати винагороди спортсменам та їх тренерам за зайняті призові місця з різних видів спорту – учасників змагань міжнародного та всеукраїнського рівня</t>
  </si>
  <si>
    <t>Обсяг видатків для заохочення видатних спортсменів та тренерів фізичної культури і спорту міста</t>
  </si>
  <si>
    <t>Обсяг видатків для забезпечення діяльності закладів фізичної культури і спорту та організацій фізкультурно-спортивної спрямованості</t>
  </si>
  <si>
    <t>Кількість закладів фізичної культури і спорту, організацій фізкультурно-спортивної спрямованості, яким надається фінансова підтримка з бюджету</t>
  </si>
  <si>
    <t>Кількість отримувачів винагород (спортсменів та їх тренерів) за зайняті призові місця з різних видів спорту – учасників змагань міжнародного та всеукраїнського рівня</t>
  </si>
  <si>
    <t>рішення виконкому</t>
  </si>
  <si>
    <t>Кількість отримувачів винагород - видатних спортсменів та тренерів фізичної культури і спорту міста</t>
  </si>
  <si>
    <t xml:space="preserve">Кількість закладів фізичної культури і спорту та організацій фізкультурно-спортивної спрямованості, яким планується надання фінансової підтримки
</t>
  </si>
  <si>
    <t>Кількість населення міста</t>
  </si>
  <si>
    <t>статистична звітність</t>
  </si>
  <si>
    <t>розрахунок</t>
  </si>
  <si>
    <t>Середній розмір винагороди для одно-го отримувача - видатних спортсменів та тренерів фізичної культури і спорту міста</t>
  </si>
  <si>
    <t xml:space="preserve">Середня сума фінансової підтримки закладів фізичної культури і спорту та організацій фізкуль-турно-спортивної спрямованості, яким планується надання фінансової підтримки
</t>
  </si>
  <si>
    <t>фінансова звітність</t>
  </si>
  <si>
    <t>Середній обсяг витрат на одиницю населення міста</t>
  </si>
  <si>
    <t>Рівень виплати винагороди спортсменам та їх тренерам за зайняті призові місця з різних видів спорту – учасникам змагань міжнародного та всеукраїнського рівня</t>
  </si>
  <si>
    <t>%</t>
  </si>
  <si>
    <t>Рівень виплати стипендій отри-мувачам - видатним спортсменам та тренерам фізичної культури і спорту міста</t>
  </si>
  <si>
    <t>Відсоток кількості закладів фізичної культури і спорту та організацій фізкуль-турно-спортивної спрямованості, яким планується надання фінансової підтримки до кількості закладів фізичної культури і спорту та організацій фізкультурно-спортивної спрямованості, які її потребують</t>
  </si>
  <si>
    <t>Рівень виконання містом своїх фінансових зобов'язань стосовно сплати разового внеску до федерації для підтвердження участі м. Кривий Ріг на звання "Європей-ська столиця спорту-2023" (Федерація спорту Європей-ських столиць та міст)</t>
  </si>
  <si>
    <t>0810</t>
  </si>
  <si>
    <t>Середній розмір винагороди для одного отримувача (спортсменам та їх тренерам) за зайняті призові місця з різ-них видів спорту – учасників змагань міжнародного та всеукраїнського рівня</t>
  </si>
  <si>
    <t>Здійснено підтримку кращих спортсменів міста та їх тренерів, стимулювання їх за успішні виступи на всеукраїнських і міжнародних і  змаганнях  , а саме кількість видатних спортсменів та тренерів фізичної культури і спорту міста, які отримали з міського бюджету винагороду складає відповідно 99 осіб. Кількість спортсменів та тренерів фізичної культури і спорту міста, які отримали заохочення відповідно до пропозицій депутатів обласної ради  складає  29 осіб.</t>
  </si>
  <si>
    <t>В повному обсязі  здійснена оплата разового внеску до федерації для підтвердження участі м. Кривий Ріг на звання "Європейська столиця спорту-2023" (Федерація спорту Європейських столиць та міст)</t>
  </si>
  <si>
    <t>С.І.Лавренко</t>
  </si>
  <si>
    <t>О.А.Свириденко</t>
  </si>
  <si>
    <t>Пояснення щодо причин розбіжностей між фактичними та затвердженими результативними показниками: розбіжності виникли  за рахунок розміру виплачених  стипендій</t>
  </si>
  <si>
    <t>Пояснення щодо причин розбіжностей між фактичними та затвердженими результативними показниками:  розбіжності виникли за рахунок розміру виплачених стипендій;   зменшення витрат оплату  обслуговування автотранспорту та економії  видатків на  на оплату комунальних та експлуатаційних витрат, та оренду приміщення для  ГО «Криворізький фізкультурно-спортивний клуб інвалідів «Олімп» .</t>
  </si>
  <si>
    <t xml:space="preserve">Надана фінансова підтримка ГО «Криворізький фізкультурно-спортивний клуб інвалідів «Олімп». </t>
  </si>
  <si>
    <t xml:space="preserve">Пояснення щодо причин розбіжностей між фактичними та затвердженими результативними показниками: розбіжності виникли  за рахунок розміру виплачених стипендій.   </t>
  </si>
  <si>
    <t xml:space="preserve">Аналіз стану виконання результативних показників.  </t>
  </si>
  <si>
    <t>Підтримка кращих спортсменів міста та їх тренерів, стимулювання їх за успішні виступи на всеукраїнських і міжнародних і  змаганнях:  розбіжності виникли  за рахунок розміру стипендій.</t>
  </si>
  <si>
    <t xml:space="preserve">Надання фінансової підтримки ГО «Криворізький фізкультурно-спортивний клуб інвалідів «Олімп»: розбіжності  виникли коштів у результаті  зменшення витрат оплату  обслуговування автотранспорту та економії  видатків на  на оплату комунальних, експлуатаційних витрат, та оренду приміщення. </t>
  </si>
  <si>
    <t>про виконання паспорта бюджетної програми місцевого бюджету на  01.01.2020 рік</t>
  </si>
  <si>
    <t>Пояснення щодо причин розбіжностей між фактичними та затвердженими результативними показниками: зменшення видатків для виплати винагороди спортсменам та їх тренерам за рахунок розміру виплачених стипендій;  обсяг видатків для забезпечення діяльності закладів фізичної культури і спорту та організацій фізкультурно-спортивної спрямованості- за рахунок   зменшення витрат оплату  обслуговування автотранспорту та економії  видатків на  на оплату комунальних та експлуатаційних витрат, та оренду приміщення для  ГО «Криворізький фізкультурно-спортивний клуб інвалідів «Олімп» .</t>
  </si>
  <si>
    <r>
      <t xml:space="preserve">Фінансова підтримка </t>
    </r>
    <r>
      <rPr>
        <sz val="12"/>
        <rFont val="Times New Roman"/>
        <family val="1"/>
      </rPr>
      <t xml:space="preserve">ГО «Криворізький фізкультурно-спортивний клуб інвалідів «Олімп» </t>
    </r>
    <r>
      <rPr>
        <sz val="12"/>
        <color indexed="8"/>
        <rFont val="Times New Roman"/>
        <family val="1"/>
      </rPr>
      <t>для оплати оренди приміщення та транспорту, комунальних послуг, експлуатаційних видатків та податку на землю згідно договору про відшкодування земельного податку</t>
    </r>
  </si>
  <si>
    <t>По іншим результативним показникам бюджетної програми розбіжноті не виникли.</t>
  </si>
  <si>
    <t>Відхилення касових видатків за рахунок економії  при  виплаті щорічних стипендій для провідних спортсменів і тренерів м.Кривого Рогу;  зменьшення витрат оплату  обслуговування автотранспорту ГО «Криворізький фізкультурно-спортивний клуб інвалідів «Олімп»  (не укладено договір на  перевезення у зв’язку із невідповідністью транспортних засобів для переведення осіб з інвалідністю) та текономії  видатків   на оплату комунальних , експлуатаційних витрат, та оренду приміщення за рахунок зменьшення фактичного споживання енергоносіїв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</si>
</sst>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48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0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43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3" fillId="0" borderId="15" xfId="0" applyFont="1" applyBorder="1" applyAlignment="1">
      <alignment vertical="center" wrapText="1"/>
    </xf>
    <xf numFmtId="0" fontId="43" fillId="0" borderId="15" xfId="0" applyFont="1" applyBorder="1" applyAlignment="1">
      <alignment horizontal="center" vertical="center" wrapText="1"/>
    </xf>
    <xf numFmtId="3" fontId="43" fillId="0" borderId="15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43" fillId="0" borderId="0" xfId="0" applyFont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47" fillId="0" borderId="1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left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43" fillId="0" borderId="17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/>
    </xf>
    <xf numFmtId="0" fontId="43" fillId="0" borderId="0" xfId="0" applyFont="1" applyAlignment="1">
      <alignment vertical="center" wrapText="1"/>
    </xf>
    <xf numFmtId="0" fontId="52" fillId="0" borderId="21" xfId="0" applyFont="1" applyBorder="1" applyAlignment="1">
      <alignment horizontal="left" vertical="top" wrapText="1"/>
    </xf>
    <xf numFmtId="0" fontId="52" fillId="0" borderId="22" xfId="0" applyFont="1" applyBorder="1" applyAlignment="1">
      <alignment horizontal="left" vertical="top" wrapText="1"/>
    </xf>
    <xf numFmtId="0" fontId="52" fillId="0" borderId="23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 vertical="center" wrapText="1"/>
    </xf>
    <xf numFmtId="0" fontId="43" fillId="0" borderId="0" xfId="0" applyFont="1" applyBorder="1" applyAlignment="1">
      <alignment horizontal="center" vertical="top" wrapText="1"/>
    </xf>
    <xf numFmtId="0" fontId="52" fillId="0" borderId="11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0" fontId="52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69" t="s">
        <v>79</v>
      </c>
      <c r="G1" s="70"/>
    </row>
    <row r="2" spans="6:7" ht="15">
      <c r="F2" s="70"/>
      <c r="G2" s="70"/>
    </row>
    <row r="3" spans="6:7" ht="32.25" customHeight="1">
      <c r="F3" s="70"/>
      <c r="G3" s="70"/>
    </row>
    <row r="4" spans="1:5" ht="15.75">
      <c r="A4" s="25"/>
      <c r="E4" s="25" t="s">
        <v>0</v>
      </c>
    </row>
    <row r="5" spans="1:7" ht="15.75">
      <c r="A5" s="25"/>
      <c r="E5" s="71" t="s">
        <v>1</v>
      </c>
      <c r="F5" s="71"/>
      <c r="G5" s="71"/>
    </row>
    <row r="6" spans="1:7" ht="32.25" customHeight="1">
      <c r="A6" s="25"/>
      <c r="B6" s="25"/>
      <c r="E6" s="72" t="s">
        <v>91</v>
      </c>
      <c r="F6" s="72"/>
      <c r="G6" s="72"/>
    </row>
    <row r="7" spans="1:7" ht="15" customHeight="1">
      <c r="A7" s="25"/>
      <c r="E7" s="73" t="s">
        <v>2</v>
      </c>
      <c r="F7" s="73"/>
      <c r="G7" s="73"/>
    </row>
    <row r="8" spans="1:7" ht="15.75">
      <c r="A8" s="25"/>
      <c r="B8" s="25"/>
      <c r="E8" s="74"/>
      <c r="F8" s="74"/>
      <c r="G8" s="74"/>
    </row>
    <row r="9" spans="1:7" ht="15" customHeight="1">
      <c r="A9" s="25"/>
      <c r="E9" s="73"/>
      <c r="F9" s="73"/>
      <c r="G9" s="73"/>
    </row>
    <row r="10" spans="1:7" ht="15.75">
      <c r="A10" s="25"/>
      <c r="E10" s="77" t="s">
        <v>3</v>
      </c>
      <c r="F10" s="77"/>
      <c r="G10" s="77"/>
    </row>
    <row r="13" spans="1:7" ht="15.75">
      <c r="A13" s="78" t="s">
        <v>4</v>
      </c>
      <c r="B13" s="78"/>
      <c r="C13" s="78"/>
      <c r="D13" s="78"/>
      <c r="E13" s="78"/>
      <c r="F13" s="78"/>
      <c r="G13" s="78"/>
    </row>
    <row r="14" spans="1:7" ht="15.75">
      <c r="A14" s="78" t="s">
        <v>5</v>
      </c>
      <c r="B14" s="78"/>
      <c r="C14" s="78"/>
      <c r="D14" s="78"/>
      <c r="E14" s="78"/>
      <c r="F14" s="78"/>
      <c r="G14" s="78"/>
    </row>
    <row r="17" spans="1:16" ht="15">
      <c r="A17" s="29" t="s">
        <v>80</v>
      </c>
      <c r="B17" s="29"/>
      <c r="C17" s="29"/>
      <c r="D17" s="88"/>
      <c r="E17" s="88"/>
      <c r="F17" s="29"/>
      <c r="G17" s="43"/>
      <c r="H17" s="36"/>
      <c r="I17" s="36"/>
      <c r="J17" s="36"/>
      <c r="K17" s="36"/>
      <c r="L17" s="81"/>
      <c r="M17" s="81"/>
      <c r="N17" s="36"/>
      <c r="O17" s="81"/>
      <c r="P17" s="81"/>
    </row>
    <row r="18" spans="1:16" ht="15" customHeight="1">
      <c r="A18" s="76" t="s">
        <v>2</v>
      </c>
      <c r="B18" s="76"/>
      <c r="C18" s="76"/>
      <c r="D18" s="89" t="s">
        <v>81</v>
      </c>
      <c r="E18" s="89"/>
      <c r="F18" s="30"/>
      <c r="G18" s="44" t="s">
        <v>82</v>
      </c>
      <c r="H18" s="40"/>
      <c r="I18" s="87"/>
      <c r="J18" s="87"/>
      <c r="K18" s="87"/>
      <c r="L18" s="85"/>
      <c r="M18" s="85"/>
      <c r="N18" s="37"/>
      <c r="O18" s="86"/>
      <c r="P18" s="86"/>
    </row>
    <row r="19" spans="1:16" ht="15">
      <c r="A19" s="31" t="s">
        <v>83</v>
      </c>
      <c r="B19" s="31"/>
      <c r="C19" s="31"/>
      <c r="D19" s="31"/>
      <c r="E19" s="31"/>
      <c r="F19" s="31"/>
      <c r="G19" s="45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15" customHeight="1">
      <c r="A20" s="76" t="s">
        <v>38</v>
      </c>
      <c r="B20" s="76"/>
      <c r="C20" s="76"/>
      <c r="D20" s="90" t="s">
        <v>84</v>
      </c>
      <c r="E20" s="90"/>
      <c r="F20" s="30"/>
      <c r="G20" s="44" t="s">
        <v>82</v>
      </c>
      <c r="H20" s="40"/>
      <c r="I20" s="87"/>
      <c r="J20" s="87"/>
      <c r="K20" s="87"/>
      <c r="L20" s="87"/>
      <c r="M20" s="87"/>
      <c r="N20" s="37"/>
      <c r="O20" s="86"/>
      <c r="P20" s="86"/>
    </row>
    <row r="21" spans="1:16" ht="15">
      <c r="A21" s="32" t="s">
        <v>85</v>
      </c>
      <c r="B21" s="33"/>
      <c r="C21" s="83"/>
      <c r="D21" s="83"/>
      <c r="E21" s="83"/>
      <c r="F21" s="42"/>
      <c r="G21" s="33"/>
      <c r="H21" s="39"/>
      <c r="I21" s="32"/>
      <c r="J21" s="39"/>
      <c r="K21" s="82"/>
      <c r="L21" s="82"/>
      <c r="M21" s="82"/>
      <c r="N21" s="82"/>
      <c r="O21" s="82"/>
      <c r="P21" s="39"/>
    </row>
    <row r="22" spans="2:16" ht="56.25" customHeight="1">
      <c r="B22" s="34" t="s">
        <v>86</v>
      </c>
      <c r="C22" s="35" t="s">
        <v>87</v>
      </c>
      <c r="D22" s="30" t="s">
        <v>88</v>
      </c>
      <c r="E22" s="76" t="s">
        <v>89</v>
      </c>
      <c r="F22" s="76"/>
      <c r="G22" s="35" t="s">
        <v>90</v>
      </c>
      <c r="H22" s="41"/>
      <c r="I22" s="34"/>
      <c r="J22" s="34"/>
      <c r="K22" s="87"/>
      <c r="L22" s="87"/>
      <c r="M22" s="87"/>
      <c r="N22" s="87"/>
      <c r="O22" s="87"/>
      <c r="P22" s="37"/>
    </row>
    <row r="23" spans="1:7" ht="42" customHeight="1">
      <c r="A23" s="23" t="s">
        <v>10</v>
      </c>
      <c r="B23" s="77" t="s">
        <v>11</v>
      </c>
      <c r="C23" s="77"/>
      <c r="D23" s="77"/>
      <c r="E23" s="77"/>
      <c r="F23" s="77"/>
      <c r="G23" s="77"/>
    </row>
    <row r="24" spans="1:7" ht="15.75">
      <c r="A24" s="23" t="s">
        <v>12</v>
      </c>
      <c r="B24" s="77" t="s">
        <v>13</v>
      </c>
      <c r="C24" s="77"/>
      <c r="D24" s="77"/>
      <c r="E24" s="77"/>
      <c r="F24" s="77"/>
      <c r="G24" s="77"/>
    </row>
    <row r="25" spans="1:7" ht="15.75">
      <c r="A25" s="23" t="s">
        <v>14</v>
      </c>
      <c r="B25" s="77" t="s">
        <v>50</v>
      </c>
      <c r="C25" s="77"/>
      <c r="D25" s="77"/>
      <c r="E25" s="77"/>
      <c r="F25" s="77"/>
      <c r="G25" s="77"/>
    </row>
    <row r="26" ht="15.75">
      <c r="A26" s="1"/>
    </row>
    <row r="27" spans="1:7" ht="15.75">
      <c r="A27" s="21" t="s">
        <v>16</v>
      </c>
      <c r="B27" s="75" t="s">
        <v>51</v>
      </c>
      <c r="C27" s="75"/>
      <c r="D27" s="75"/>
      <c r="E27" s="75"/>
      <c r="F27" s="75"/>
      <c r="G27" s="75"/>
    </row>
    <row r="28" spans="1:7" ht="15.75">
      <c r="A28" s="21"/>
      <c r="B28" s="75"/>
      <c r="C28" s="75"/>
      <c r="D28" s="75"/>
      <c r="E28" s="75"/>
      <c r="F28" s="75"/>
      <c r="G28" s="75"/>
    </row>
    <row r="29" spans="1:7" ht="15.75">
      <c r="A29" s="21"/>
      <c r="B29" s="75"/>
      <c r="C29" s="75"/>
      <c r="D29" s="75"/>
      <c r="E29" s="75"/>
      <c r="F29" s="75"/>
      <c r="G29" s="75"/>
    </row>
    <row r="30" spans="1:7" ht="15.75">
      <c r="A30" s="21"/>
      <c r="B30" s="75"/>
      <c r="C30" s="75"/>
      <c r="D30" s="75"/>
      <c r="E30" s="75"/>
      <c r="F30" s="75"/>
      <c r="G30" s="75"/>
    </row>
    <row r="31" ht="15.75">
      <c r="A31" s="1"/>
    </row>
    <row r="32" spans="1:2" ht="15.75">
      <c r="A32" s="10" t="s">
        <v>15</v>
      </c>
      <c r="B32" s="2" t="s">
        <v>52</v>
      </c>
    </row>
    <row r="33" spans="1:7" ht="15.75">
      <c r="A33" s="23" t="s">
        <v>18</v>
      </c>
      <c r="B33" s="77" t="s">
        <v>53</v>
      </c>
      <c r="C33" s="77"/>
      <c r="D33" s="77"/>
      <c r="E33" s="77"/>
      <c r="F33" s="77"/>
      <c r="G33" s="77"/>
    </row>
    <row r="34" spans="1:7" ht="15.75">
      <c r="A34" s="23"/>
      <c r="B34" s="22"/>
      <c r="C34" s="22"/>
      <c r="D34" s="22"/>
      <c r="E34" s="22"/>
      <c r="F34" s="22"/>
      <c r="G34" s="22"/>
    </row>
    <row r="35" spans="1:7" ht="15.75">
      <c r="A35" s="21" t="s">
        <v>16</v>
      </c>
      <c r="B35" s="75" t="s">
        <v>17</v>
      </c>
      <c r="C35" s="75"/>
      <c r="D35" s="75"/>
      <c r="E35" s="75"/>
      <c r="F35" s="75"/>
      <c r="G35" s="75"/>
    </row>
    <row r="36" spans="1:7" ht="15.75">
      <c r="A36" s="21"/>
      <c r="B36" s="75"/>
      <c r="C36" s="75"/>
      <c r="D36" s="75"/>
      <c r="E36" s="75"/>
      <c r="F36" s="75"/>
      <c r="G36" s="75"/>
    </row>
    <row r="37" spans="1:7" ht="15.75">
      <c r="A37" s="21"/>
      <c r="B37" s="75"/>
      <c r="C37" s="75"/>
      <c r="D37" s="75"/>
      <c r="E37" s="75"/>
      <c r="F37" s="75"/>
      <c r="G37" s="75"/>
    </row>
    <row r="38" spans="1:7" ht="15.75">
      <c r="A38" s="21"/>
      <c r="B38" s="75"/>
      <c r="C38" s="75"/>
      <c r="D38" s="75"/>
      <c r="E38" s="75"/>
      <c r="F38" s="75"/>
      <c r="G38" s="75"/>
    </row>
    <row r="39" spans="1:7" ht="15.75">
      <c r="A39" s="23"/>
      <c r="B39" s="22"/>
      <c r="C39" s="22"/>
      <c r="D39" s="22"/>
      <c r="E39" s="22"/>
      <c r="F39" s="22"/>
      <c r="G39" s="22"/>
    </row>
    <row r="40" spans="1:7" ht="15.75">
      <c r="A40" s="23" t="s">
        <v>24</v>
      </c>
      <c r="B40" s="11" t="s">
        <v>20</v>
      </c>
      <c r="C40" s="22"/>
      <c r="D40" s="22"/>
      <c r="E40" s="22"/>
      <c r="F40" s="22"/>
      <c r="G40" s="22"/>
    </row>
    <row r="41" spans="1:2" ht="15.75">
      <c r="A41" s="1"/>
      <c r="B41" s="2" t="s">
        <v>54</v>
      </c>
    </row>
    <row r="42" ht="15.75">
      <c r="A42" s="1"/>
    </row>
    <row r="43" spans="1:5" ht="47.25">
      <c r="A43" s="21" t="s">
        <v>16</v>
      </c>
      <c r="B43" s="21" t="s">
        <v>20</v>
      </c>
      <c r="C43" s="21" t="s">
        <v>21</v>
      </c>
      <c r="D43" s="21" t="s">
        <v>22</v>
      </c>
      <c r="E43" s="21" t="s">
        <v>23</v>
      </c>
    </row>
    <row r="44" spans="1:5" ht="15.75">
      <c r="A44" s="21">
        <v>1</v>
      </c>
      <c r="B44" s="21">
        <v>2</v>
      </c>
      <c r="C44" s="21">
        <v>3</v>
      </c>
      <c r="D44" s="21">
        <v>4</v>
      </c>
      <c r="E44" s="21">
        <v>5</v>
      </c>
    </row>
    <row r="45" spans="1:5" ht="15.75">
      <c r="A45" s="21"/>
      <c r="B45" s="21"/>
      <c r="C45" s="21"/>
      <c r="D45" s="21"/>
      <c r="E45" s="21"/>
    </row>
    <row r="46" spans="1:5" ht="15.75">
      <c r="A46" s="21"/>
      <c r="B46" s="21"/>
      <c r="C46" s="21"/>
      <c r="D46" s="21"/>
      <c r="E46" s="21"/>
    </row>
    <row r="47" spans="1:5" ht="15.75">
      <c r="A47" s="75" t="s">
        <v>23</v>
      </c>
      <c r="B47" s="75"/>
      <c r="C47" s="21"/>
      <c r="D47" s="21"/>
      <c r="E47" s="21"/>
    </row>
    <row r="48" ht="15.75">
      <c r="A48" s="1"/>
    </row>
    <row r="49" ht="15.75">
      <c r="A49" s="1"/>
    </row>
    <row r="50" spans="1:7" ht="15.75">
      <c r="A50" s="84" t="s">
        <v>27</v>
      </c>
      <c r="B50" s="77" t="s">
        <v>25</v>
      </c>
      <c r="C50" s="77"/>
      <c r="D50" s="77"/>
      <c r="E50" s="77"/>
      <c r="F50" s="77"/>
      <c r="G50" s="77"/>
    </row>
    <row r="51" spans="1:2" ht="15.75">
      <c r="A51" s="84"/>
      <c r="B51" s="25" t="s">
        <v>19</v>
      </c>
    </row>
    <row r="52" ht="15.75">
      <c r="A52" s="1"/>
    </row>
    <row r="53" ht="15.75">
      <c r="A53" s="1"/>
    </row>
    <row r="54" spans="1:5" ht="63">
      <c r="A54" s="21" t="s">
        <v>16</v>
      </c>
      <c r="B54" s="21" t="s">
        <v>26</v>
      </c>
      <c r="C54" s="21" t="s">
        <v>21</v>
      </c>
      <c r="D54" s="21" t="s">
        <v>22</v>
      </c>
      <c r="E54" s="21" t="s">
        <v>23</v>
      </c>
    </row>
    <row r="55" spans="1:5" ht="15.75">
      <c r="A55" s="21">
        <v>1</v>
      </c>
      <c r="B55" s="21">
        <v>2</v>
      </c>
      <c r="C55" s="21">
        <v>3</v>
      </c>
      <c r="D55" s="21">
        <v>4</v>
      </c>
      <c r="E55" s="21">
        <v>5</v>
      </c>
    </row>
    <row r="56" spans="1:5" ht="15.75">
      <c r="A56" s="21"/>
      <c r="B56" s="4"/>
      <c r="C56" s="4"/>
      <c r="D56" s="4"/>
      <c r="E56" s="4"/>
    </row>
    <row r="57" spans="1:5" ht="15.75">
      <c r="A57" s="21"/>
      <c r="B57" s="4"/>
      <c r="C57" s="4"/>
      <c r="D57" s="4"/>
      <c r="E57" s="4"/>
    </row>
    <row r="58" spans="1:5" ht="15.75">
      <c r="A58" s="75" t="s">
        <v>23</v>
      </c>
      <c r="B58" s="75"/>
      <c r="C58" s="4"/>
      <c r="D58" s="4"/>
      <c r="E58" s="4"/>
    </row>
    <row r="59" ht="15.75">
      <c r="A59" s="1"/>
    </row>
    <row r="60" ht="15.75">
      <c r="A60" s="1"/>
    </row>
    <row r="61" spans="1:7" ht="15.75">
      <c r="A61" s="23" t="s">
        <v>55</v>
      </c>
      <c r="B61" s="77" t="s">
        <v>28</v>
      </c>
      <c r="C61" s="77"/>
      <c r="D61" s="77"/>
      <c r="E61" s="77"/>
      <c r="F61" s="77"/>
      <c r="G61" s="77"/>
    </row>
    <row r="62" ht="15.75">
      <c r="A62" s="1"/>
    </row>
    <row r="63" ht="15.75">
      <c r="A63" s="1"/>
    </row>
    <row r="64" spans="1:7" ht="46.5" customHeight="1">
      <c r="A64" s="21" t="s">
        <v>16</v>
      </c>
      <c r="B64" s="21" t="s">
        <v>29</v>
      </c>
      <c r="C64" s="21" t="s">
        <v>30</v>
      </c>
      <c r="D64" s="21" t="s">
        <v>31</v>
      </c>
      <c r="E64" s="21" t="s">
        <v>21</v>
      </c>
      <c r="F64" s="21" t="s">
        <v>22</v>
      </c>
      <c r="G64" s="21" t="s">
        <v>23</v>
      </c>
    </row>
    <row r="65" spans="1:7" ht="15.75">
      <c r="A65" s="21">
        <v>1</v>
      </c>
      <c r="B65" s="21">
        <v>2</v>
      </c>
      <c r="C65" s="21">
        <v>3</v>
      </c>
      <c r="D65" s="21">
        <v>4</v>
      </c>
      <c r="E65" s="21">
        <v>5</v>
      </c>
      <c r="F65" s="21">
        <v>6</v>
      </c>
      <c r="G65" s="21">
        <v>7</v>
      </c>
    </row>
    <row r="66" spans="1:7" ht="15.75">
      <c r="A66" s="21">
        <v>1</v>
      </c>
      <c r="B66" s="4" t="s">
        <v>32</v>
      </c>
      <c r="C66" s="21"/>
      <c r="D66" s="21"/>
      <c r="E66" s="21"/>
      <c r="F66" s="21"/>
      <c r="G66" s="21"/>
    </row>
    <row r="67" spans="1:7" ht="15.75">
      <c r="A67" s="21"/>
      <c r="B67" s="4"/>
      <c r="C67" s="21"/>
      <c r="D67" s="21"/>
      <c r="E67" s="21"/>
      <c r="F67" s="21"/>
      <c r="G67" s="21"/>
    </row>
    <row r="68" spans="1:7" ht="15.75">
      <c r="A68" s="21">
        <v>2</v>
      </c>
      <c r="B68" s="4" t="s">
        <v>33</v>
      </c>
      <c r="C68" s="21"/>
      <c r="D68" s="21"/>
      <c r="E68" s="21"/>
      <c r="F68" s="21"/>
      <c r="G68" s="21"/>
    </row>
    <row r="69" spans="1:7" ht="15.75">
      <c r="A69" s="4"/>
      <c r="B69" s="4"/>
      <c r="C69" s="21"/>
      <c r="D69" s="21"/>
      <c r="E69" s="21"/>
      <c r="F69" s="21"/>
      <c r="G69" s="21"/>
    </row>
    <row r="70" spans="1:7" ht="15.75">
      <c r="A70" s="21">
        <v>3</v>
      </c>
      <c r="B70" s="4" t="s">
        <v>34</v>
      </c>
      <c r="C70" s="21"/>
      <c r="D70" s="21"/>
      <c r="E70" s="21"/>
      <c r="F70" s="21"/>
      <c r="G70" s="21"/>
    </row>
    <row r="71" spans="1:7" ht="15.75">
      <c r="A71" s="21"/>
      <c r="B71" s="4"/>
      <c r="C71" s="21"/>
      <c r="D71" s="21"/>
      <c r="E71" s="21"/>
      <c r="F71" s="21"/>
      <c r="G71" s="21"/>
    </row>
    <row r="72" spans="1:7" ht="15.75">
      <c r="A72" s="21">
        <v>4</v>
      </c>
      <c r="B72" s="4" t="s">
        <v>35</v>
      </c>
      <c r="C72" s="21"/>
      <c r="D72" s="21"/>
      <c r="E72" s="21"/>
      <c r="F72" s="21"/>
      <c r="G72" s="21"/>
    </row>
    <row r="73" spans="1:7" ht="15.75">
      <c r="A73" s="4"/>
      <c r="B73" s="4"/>
      <c r="C73" s="21"/>
      <c r="D73" s="21"/>
      <c r="E73" s="21"/>
      <c r="F73" s="21"/>
      <c r="G73" s="21"/>
    </row>
    <row r="74" ht="15.75">
      <c r="A74" s="1"/>
    </row>
    <row r="75" ht="15.75">
      <c r="A75" s="1"/>
    </row>
    <row r="76" spans="1:4" ht="15.75" customHeight="1">
      <c r="A76" s="79" t="s">
        <v>56</v>
      </c>
      <c r="B76" s="79"/>
      <c r="C76" s="79"/>
      <c r="D76" s="25"/>
    </row>
    <row r="77" spans="1:7" ht="32.25" customHeight="1">
      <c r="A77" s="79"/>
      <c r="B77" s="79"/>
      <c r="C77" s="79"/>
      <c r="D77" s="24"/>
      <c r="E77" s="5"/>
      <c r="F77" s="80"/>
      <c r="G77" s="80"/>
    </row>
    <row r="78" spans="1:7" ht="15.75">
      <c r="A78" s="3"/>
      <c r="B78" s="23"/>
      <c r="D78" s="20" t="s">
        <v>36</v>
      </c>
      <c r="F78" s="73" t="s">
        <v>61</v>
      </c>
      <c r="G78" s="73"/>
    </row>
    <row r="79" spans="1:4" ht="15.75">
      <c r="A79" s="77" t="s">
        <v>37</v>
      </c>
      <c r="B79" s="77"/>
      <c r="C79" s="23"/>
      <c r="D79" s="23"/>
    </row>
    <row r="80" spans="1:4" ht="15.75">
      <c r="A80" s="11" t="s">
        <v>57</v>
      </c>
      <c r="B80" s="22"/>
      <c r="C80" s="23"/>
      <c r="D80" s="23"/>
    </row>
    <row r="81" spans="1:7" ht="45.75" customHeight="1">
      <c r="A81" s="77" t="s">
        <v>58</v>
      </c>
      <c r="B81" s="77"/>
      <c r="C81" s="77"/>
      <c r="D81" s="24"/>
      <c r="E81" s="5"/>
      <c r="F81" s="80"/>
      <c r="G81" s="80"/>
    </row>
    <row r="82" spans="1:7" ht="15.75">
      <c r="A82" s="25"/>
      <c r="B82" s="23"/>
      <c r="C82" s="23"/>
      <c r="D82" s="20" t="s">
        <v>36</v>
      </c>
      <c r="F82" s="73" t="s">
        <v>61</v>
      </c>
      <c r="G82" s="73"/>
    </row>
    <row r="83" ht="15">
      <c r="A83" s="12" t="s">
        <v>59</v>
      </c>
    </row>
    <row r="84" ht="15">
      <c r="A84" s="13" t="s">
        <v>60</v>
      </c>
    </row>
  </sheetData>
  <sheetProtection/>
  <mergeCells count="52"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B28:G28"/>
    <mergeCell ref="B29:G29"/>
    <mergeCell ref="E22:F22"/>
    <mergeCell ref="E10:G10"/>
    <mergeCell ref="A13:G13"/>
    <mergeCell ref="A14:G14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view="pageBreakPreview" zoomScaleNormal="75" zoomScaleSheetLayoutView="100" zoomScalePageLayoutView="0" workbookViewId="0" topLeftCell="A37">
      <selection activeCell="A40" sqref="A40:M40"/>
    </sheetView>
  </sheetViews>
  <sheetFormatPr defaultColWidth="9.140625" defaultRowHeight="15"/>
  <cols>
    <col min="1" max="1" width="4.421875" style="14" customWidth="1"/>
    <col min="2" max="2" width="20.421875" style="14" customWidth="1"/>
    <col min="3" max="3" width="11.28125" style="14" customWidth="1"/>
    <col min="4" max="4" width="12.8515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69" t="s">
        <v>78</v>
      </c>
      <c r="K1" s="69"/>
      <c r="L1" s="69"/>
      <c r="M1" s="69"/>
    </row>
    <row r="2" spans="10:13" ht="15.75">
      <c r="J2" s="69"/>
      <c r="K2" s="69"/>
      <c r="L2" s="69"/>
      <c r="M2" s="69"/>
    </row>
    <row r="3" spans="10:13" ht="15.75">
      <c r="J3" s="69"/>
      <c r="K3" s="69"/>
      <c r="L3" s="69"/>
      <c r="M3" s="69"/>
    </row>
    <row r="4" spans="10:13" ht="15.75">
      <c r="J4" s="69"/>
      <c r="K4" s="69"/>
      <c r="L4" s="69"/>
      <c r="M4" s="69"/>
    </row>
    <row r="5" spans="1:13" ht="15.75">
      <c r="A5" s="78" t="s">
        <v>41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5.75">
      <c r="A6" s="78" t="s">
        <v>142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5.75">
      <c r="A7" s="84" t="s">
        <v>6</v>
      </c>
      <c r="B7" s="8">
        <v>42662133</v>
      </c>
      <c r="C7" s="6"/>
      <c r="E7" s="120" t="s">
        <v>92</v>
      </c>
      <c r="F7" s="116"/>
      <c r="G7" s="116"/>
      <c r="H7" s="116"/>
      <c r="I7" s="116"/>
      <c r="J7" s="116"/>
      <c r="K7" s="116"/>
      <c r="L7" s="116"/>
      <c r="M7" s="116"/>
    </row>
    <row r="8" spans="1:13" ht="15" customHeight="1">
      <c r="A8" s="84"/>
      <c r="B8" s="15" t="s">
        <v>49</v>
      </c>
      <c r="C8" s="6"/>
      <c r="E8" s="117" t="s">
        <v>39</v>
      </c>
      <c r="F8" s="117"/>
      <c r="G8" s="117"/>
      <c r="H8" s="117"/>
      <c r="I8" s="117"/>
      <c r="J8" s="117"/>
      <c r="K8" s="117"/>
      <c r="L8" s="117"/>
      <c r="M8" s="117"/>
    </row>
    <row r="9" spans="1:13" ht="15.75">
      <c r="A9" s="84" t="s">
        <v>7</v>
      </c>
      <c r="B9" s="8">
        <v>42662133</v>
      </c>
      <c r="C9" s="6"/>
      <c r="E9" s="120" t="s">
        <v>92</v>
      </c>
      <c r="F9" s="116"/>
      <c r="G9" s="116"/>
      <c r="H9" s="116"/>
      <c r="I9" s="116"/>
      <c r="J9" s="116"/>
      <c r="K9" s="116"/>
      <c r="L9" s="116"/>
      <c r="M9" s="116"/>
    </row>
    <row r="10" spans="1:13" ht="15" customHeight="1">
      <c r="A10" s="84"/>
      <c r="B10" s="15" t="s">
        <v>49</v>
      </c>
      <c r="C10" s="6"/>
      <c r="E10" s="115" t="s">
        <v>38</v>
      </c>
      <c r="F10" s="115"/>
      <c r="G10" s="115"/>
      <c r="H10" s="115"/>
      <c r="I10" s="115"/>
      <c r="J10" s="115"/>
      <c r="K10" s="115"/>
      <c r="L10" s="115"/>
      <c r="M10" s="115"/>
    </row>
    <row r="11" spans="1:13" ht="15.75">
      <c r="A11" s="84" t="s">
        <v>8</v>
      </c>
      <c r="B11" s="46">
        <v>1115062</v>
      </c>
      <c r="C11" s="65" t="s">
        <v>129</v>
      </c>
      <c r="E11" s="116" t="s">
        <v>98</v>
      </c>
      <c r="F11" s="116"/>
      <c r="G11" s="116"/>
      <c r="H11" s="116"/>
      <c r="I11" s="116"/>
      <c r="J11" s="116"/>
      <c r="K11" s="116"/>
      <c r="L11" s="116"/>
      <c r="M11" s="116"/>
    </row>
    <row r="12" spans="1:13" ht="31.5" customHeight="1">
      <c r="A12" s="84"/>
      <c r="B12" s="27" t="s">
        <v>93</v>
      </c>
      <c r="C12" s="9" t="s">
        <v>9</v>
      </c>
      <c r="E12" s="117" t="s">
        <v>40</v>
      </c>
      <c r="F12" s="117"/>
      <c r="G12" s="117"/>
      <c r="H12" s="117"/>
      <c r="I12" s="117"/>
      <c r="J12" s="117"/>
      <c r="K12" s="117"/>
      <c r="L12" s="117"/>
      <c r="M12" s="117"/>
    </row>
    <row r="13" spans="1:13" ht="19.5" customHeight="1">
      <c r="A13" s="108" t="s">
        <v>62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ht="15.75">
      <c r="A14" s="1"/>
    </row>
    <row r="15" spans="1:13" ht="31.5">
      <c r="A15" s="7" t="s">
        <v>48</v>
      </c>
      <c r="B15" s="75" t="s">
        <v>51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13" ht="53.25" customHeight="1">
      <c r="A16" s="7">
        <v>1</v>
      </c>
      <c r="B16" s="97" t="s">
        <v>99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9"/>
    </row>
    <row r="17" spans="1:13" ht="23.25" customHeight="1">
      <c r="A17" s="7">
        <v>2</v>
      </c>
      <c r="B17" s="97" t="s">
        <v>100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</row>
    <row r="18" ht="15.75">
      <c r="A18" s="1"/>
    </row>
    <row r="19" ht="15.75">
      <c r="A19" s="16" t="s">
        <v>63</v>
      </c>
    </row>
    <row r="20" spans="1:13" ht="37.5" customHeight="1">
      <c r="A20" s="114" t="s">
        <v>101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</row>
    <row r="21" ht="15.75">
      <c r="A21" s="16" t="s">
        <v>64</v>
      </c>
    </row>
    <row r="22" ht="15.75">
      <c r="A22" s="1"/>
    </row>
    <row r="23" spans="1:13" ht="32.25" customHeight="1">
      <c r="A23" s="7" t="s">
        <v>48</v>
      </c>
      <c r="B23" s="75" t="s">
        <v>17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5.75" customHeight="1">
      <c r="A24" s="7">
        <v>1</v>
      </c>
      <c r="B24" s="97" t="s">
        <v>102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9"/>
    </row>
    <row r="25" spans="1:13" ht="15.75" customHeight="1">
      <c r="A25" s="54">
        <v>2</v>
      </c>
      <c r="B25" s="97" t="s">
        <v>103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9"/>
    </row>
    <row r="26" spans="1:13" ht="15.75" customHeight="1">
      <c r="A26" s="54">
        <v>3</v>
      </c>
      <c r="B26" s="97" t="s">
        <v>104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9"/>
    </row>
    <row r="27" spans="1:13" ht="18" customHeight="1">
      <c r="A27" s="7">
        <v>4</v>
      </c>
      <c r="B27" s="97" t="s">
        <v>105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9"/>
    </row>
    <row r="28" ht="15.75">
      <c r="A28" s="1"/>
    </row>
    <row r="29" ht="15.75">
      <c r="A29" s="16" t="s">
        <v>65</v>
      </c>
    </row>
    <row r="30" spans="1:2" ht="16.5" customHeight="1">
      <c r="A30" s="84" t="s">
        <v>54</v>
      </c>
      <c r="B30" s="84"/>
    </row>
    <row r="31" ht="15.75">
      <c r="A31" s="1"/>
    </row>
    <row r="32" spans="1:26" ht="30" customHeight="1">
      <c r="A32" s="75" t="s">
        <v>48</v>
      </c>
      <c r="B32" s="75" t="s">
        <v>66</v>
      </c>
      <c r="C32" s="75"/>
      <c r="D32" s="75"/>
      <c r="E32" s="75" t="s">
        <v>42</v>
      </c>
      <c r="F32" s="75"/>
      <c r="G32" s="75"/>
      <c r="H32" s="75" t="s">
        <v>67</v>
      </c>
      <c r="I32" s="75"/>
      <c r="J32" s="75"/>
      <c r="K32" s="75" t="s">
        <v>43</v>
      </c>
      <c r="L32" s="75"/>
      <c r="M32" s="75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 ht="33" customHeight="1">
      <c r="A33" s="75"/>
      <c r="B33" s="75"/>
      <c r="C33" s="75"/>
      <c r="D33" s="75"/>
      <c r="E33" s="7" t="s">
        <v>44</v>
      </c>
      <c r="F33" s="7" t="s">
        <v>45</v>
      </c>
      <c r="G33" s="7" t="s">
        <v>46</v>
      </c>
      <c r="H33" s="7" t="s">
        <v>44</v>
      </c>
      <c r="I33" s="7" t="s">
        <v>45</v>
      </c>
      <c r="J33" s="7" t="s">
        <v>46</v>
      </c>
      <c r="K33" s="7" t="s">
        <v>44</v>
      </c>
      <c r="L33" s="7" t="s">
        <v>45</v>
      </c>
      <c r="M33" s="7" t="s">
        <v>46</v>
      </c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>
      <c r="A34" s="7">
        <v>1</v>
      </c>
      <c r="B34" s="75">
        <v>2</v>
      </c>
      <c r="C34" s="75"/>
      <c r="D34" s="75"/>
      <c r="E34" s="7">
        <v>3</v>
      </c>
      <c r="F34" s="7">
        <v>4</v>
      </c>
      <c r="G34" s="7">
        <v>5</v>
      </c>
      <c r="H34" s="7">
        <v>6</v>
      </c>
      <c r="I34" s="7">
        <v>7</v>
      </c>
      <c r="J34" s="7">
        <v>8</v>
      </c>
      <c r="K34" s="7">
        <v>9</v>
      </c>
      <c r="L34" s="7">
        <v>10</v>
      </c>
      <c r="M34" s="7">
        <v>11</v>
      </c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75" customHeight="1">
      <c r="A35" s="26">
        <v>1</v>
      </c>
      <c r="B35" s="97" t="s">
        <v>107</v>
      </c>
      <c r="C35" s="98"/>
      <c r="D35" s="99"/>
      <c r="E35" s="66">
        <v>1000000</v>
      </c>
      <c r="F35" s="66">
        <v>0</v>
      </c>
      <c r="G35" s="66">
        <f>E35</f>
        <v>1000000</v>
      </c>
      <c r="H35" s="66">
        <v>998000</v>
      </c>
      <c r="I35" s="66">
        <v>0</v>
      </c>
      <c r="J35" s="66">
        <f>H35</f>
        <v>998000</v>
      </c>
      <c r="K35" s="66">
        <f>H35-E35</f>
        <v>-2000</v>
      </c>
      <c r="L35" s="66">
        <v>0</v>
      </c>
      <c r="M35" s="66">
        <f>K35</f>
        <v>-2000</v>
      </c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17.75" customHeight="1">
      <c r="A36" s="26">
        <v>2</v>
      </c>
      <c r="B36" s="109" t="s">
        <v>106</v>
      </c>
      <c r="C36" s="110"/>
      <c r="D36" s="111"/>
      <c r="E36" s="66">
        <v>51000</v>
      </c>
      <c r="F36" s="66">
        <v>0</v>
      </c>
      <c r="G36" s="66">
        <f>E36</f>
        <v>51000</v>
      </c>
      <c r="H36" s="66">
        <v>51000</v>
      </c>
      <c r="I36" s="66">
        <v>0</v>
      </c>
      <c r="J36" s="66">
        <f>H36</f>
        <v>51000</v>
      </c>
      <c r="K36" s="66">
        <f>H36-E36</f>
        <v>0</v>
      </c>
      <c r="L36" s="66">
        <v>0</v>
      </c>
      <c r="M36" s="66">
        <f>K36</f>
        <v>0</v>
      </c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11" customHeight="1">
      <c r="A37" s="48">
        <v>3</v>
      </c>
      <c r="B37" s="109" t="s">
        <v>144</v>
      </c>
      <c r="C37" s="110"/>
      <c r="D37" s="111"/>
      <c r="E37" s="66">
        <v>148750</v>
      </c>
      <c r="F37" s="66">
        <v>0</v>
      </c>
      <c r="G37" s="66">
        <f>E37</f>
        <v>148750</v>
      </c>
      <c r="H37" s="66">
        <v>37006</v>
      </c>
      <c r="I37" s="66">
        <v>0</v>
      </c>
      <c r="J37" s="66">
        <f>H37</f>
        <v>37006</v>
      </c>
      <c r="K37" s="66">
        <f>H37-E37</f>
        <v>-111744</v>
      </c>
      <c r="L37" s="66">
        <v>0</v>
      </c>
      <c r="M37" s="66">
        <f>K37</f>
        <v>-111744</v>
      </c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82.5" customHeight="1">
      <c r="A38" s="54">
        <v>4</v>
      </c>
      <c r="B38" s="109" t="s">
        <v>108</v>
      </c>
      <c r="C38" s="110"/>
      <c r="D38" s="111"/>
      <c r="E38" s="66">
        <v>155787</v>
      </c>
      <c r="F38" s="66">
        <v>0</v>
      </c>
      <c r="G38" s="66">
        <f>E38</f>
        <v>155787</v>
      </c>
      <c r="H38" s="66">
        <v>155787</v>
      </c>
      <c r="I38" s="66">
        <v>0</v>
      </c>
      <c r="J38" s="66">
        <f>H38</f>
        <v>155787</v>
      </c>
      <c r="K38" s="66">
        <f>H38-E38</f>
        <v>0</v>
      </c>
      <c r="L38" s="66">
        <v>0</v>
      </c>
      <c r="M38" s="66">
        <f>K38</f>
        <v>0</v>
      </c>
      <c r="R38" s="55"/>
      <c r="S38" s="55"/>
      <c r="T38" s="55"/>
      <c r="U38" s="55"/>
      <c r="V38" s="55"/>
      <c r="W38" s="55"/>
      <c r="X38" s="55"/>
      <c r="Y38" s="55"/>
      <c r="Z38" s="55"/>
    </row>
    <row r="39" spans="1:26" ht="15.75">
      <c r="A39" s="7"/>
      <c r="B39" s="97" t="s">
        <v>23</v>
      </c>
      <c r="C39" s="98"/>
      <c r="D39" s="99"/>
      <c r="E39" s="66">
        <f>SUM(E35:E38)</f>
        <v>1355537</v>
      </c>
      <c r="F39" s="66">
        <f aca="true" t="shared" si="0" ref="F39:M39">SUM(F35:F38)</f>
        <v>0</v>
      </c>
      <c r="G39" s="66">
        <f t="shared" si="0"/>
        <v>1355537</v>
      </c>
      <c r="H39" s="66">
        <f t="shared" si="0"/>
        <v>1241793</v>
      </c>
      <c r="I39" s="66">
        <f t="shared" si="0"/>
        <v>0</v>
      </c>
      <c r="J39" s="66">
        <f t="shared" si="0"/>
        <v>1241793</v>
      </c>
      <c r="K39" s="66">
        <f t="shared" si="0"/>
        <v>-113744</v>
      </c>
      <c r="L39" s="66">
        <f t="shared" si="0"/>
        <v>0</v>
      </c>
      <c r="M39" s="66">
        <f t="shared" si="0"/>
        <v>-113744</v>
      </c>
      <c r="R39" s="17"/>
      <c r="S39" s="17"/>
      <c r="T39" s="17"/>
      <c r="U39" s="17"/>
      <c r="V39" s="17"/>
      <c r="W39" s="17"/>
      <c r="X39" s="17"/>
      <c r="Y39" s="17"/>
      <c r="Z39" s="17"/>
    </row>
    <row r="40" spans="1:13" ht="32.25" customHeight="1">
      <c r="A40" s="100" t="s">
        <v>68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1:13" ht="66" customHeight="1">
      <c r="A41" s="113" t="s">
        <v>146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33" customHeight="1">
      <c r="A42" s="77" t="s">
        <v>69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1:2" ht="18" customHeight="1">
      <c r="A43" s="84" t="s">
        <v>54</v>
      </c>
      <c r="B43" s="84"/>
    </row>
    <row r="44" ht="15.75">
      <c r="A44" s="1"/>
    </row>
    <row r="45" spans="1:13" ht="31.5" customHeight="1">
      <c r="A45" s="75" t="s">
        <v>16</v>
      </c>
      <c r="B45" s="75" t="s">
        <v>70</v>
      </c>
      <c r="C45" s="75"/>
      <c r="D45" s="75"/>
      <c r="E45" s="75" t="s">
        <v>42</v>
      </c>
      <c r="F45" s="75"/>
      <c r="G45" s="75"/>
      <c r="H45" s="75" t="s">
        <v>67</v>
      </c>
      <c r="I45" s="75"/>
      <c r="J45" s="75"/>
      <c r="K45" s="75" t="s">
        <v>43</v>
      </c>
      <c r="L45" s="75"/>
      <c r="M45" s="75"/>
    </row>
    <row r="46" spans="1:13" ht="33.75" customHeight="1">
      <c r="A46" s="75"/>
      <c r="B46" s="75"/>
      <c r="C46" s="75"/>
      <c r="D46" s="75"/>
      <c r="E46" s="7" t="s">
        <v>44</v>
      </c>
      <c r="F46" s="7" t="s">
        <v>45</v>
      </c>
      <c r="G46" s="7" t="s">
        <v>46</v>
      </c>
      <c r="H46" s="7" t="s">
        <v>44</v>
      </c>
      <c r="I46" s="7" t="s">
        <v>45</v>
      </c>
      <c r="J46" s="7" t="s">
        <v>46</v>
      </c>
      <c r="K46" s="7" t="s">
        <v>44</v>
      </c>
      <c r="L46" s="7" t="s">
        <v>45</v>
      </c>
      <c r="M46" s="7" t="s">
        <v>46</v>
      </c>
    </row>
    <row r="47" spans="1:13" ht="15.75">
      <c r="A47" s="7">
        <v>1</v>
      </c>
      <c r="B47" s="75">
        <v>2</v>
      </c>
      <c r="C47" s="75"/>
      <c r="D47" s="75"/>
      <c r="E47" s="7">
        <v>3</v>
      </c>
      <c r="F47" s="7">
        <v>4</v>
      </c>
      <c r="G47" s="7">
        <v>5</v>
      </c>
      <c r="H47" s="7">
        <v>6</v>
      </c>
      <c r="I47" s="7">
        <v>7</v>
      </c>
      <c r="J47" s="7">
        <v>8</v>
      </c>
      <c r="K47" s="7">
        <v>9</v>
      </c>
      <c r="L47" s="7">
        <v>10</v>
      </c>
      <c r="M47" s="7">
        <v>11</v>
      </c>
    </row>
    <row r="48" spans="1:13" ht="50.25" customHeight="1">
      <c r="A48" s="7">
        <v>1</v>
      </c>
      <c r="B48" s="75" t="s">
        <v>94</v>
      </c>
      <c r="C48" s="75"/>
      <c r="D48" s="75"/>
      <c r="E48" s="66">
        <f>E39</f>
        <v>1355537</v>
      </c>
      <c r="F48" s="66">
        <f aca="true" t="shared" si="1" ref="F48:M48">F39</f>
        <v>0</v>
      </c>
      <c r="G48" s="66">
        <f t="shared" si="1"/>
        <v>1355537</v>
      </c>
      <c r="H48" s="66">
        <f t="shared" si="1"/>
        <v>1241793</v>
      </c>
      <c r="I48" s="66">
        <f t="shared" si="1"/>
        <v>0</v>
      </c>
      <c r="J48" s="66">
        <f t="shared" si="1"/>
        <v>1241793</v>
      </c>
      <c r="K48" s="66">
        <f t="shared" si="1"/>
        <v>-113744</v>
      </c>
      <c r="L48" s="66">
        <f t="shared" si="1"/>
        <v>0</v>
      </c>
      <c r="M48" s="66">
        <f t="shared" si="1"/>
        <v>-113744</v>
      </c>
    </row>
    <row r="49" ht="15.75">
      <c r="A49" s="1"/>
    </row>
    <row r="50" ht="15.75">
      <c r="A50" s="16" t="s">
        <v>71</v>
      </c>
    </row>
    <row r="51" ht="15.75">
      <c r="A51" s="1"/>
    </row>
    <row r="52" spans="1:13" ht="29.25" customHeight="1">
      <c r="A52" s="75" t="s">
        <v>16</v>
      </c>
      <c r="B52" s="75" t="s">
        <v>47</v>
      </c>
      <c r="C52" s="75" t="s">
        <v>30</v>
      </c>
      <c r="D52" s="75" t="s">
        <v>31</v>
      </c>
      <c r="E52" s="75" t="s">
        <v>42</v>
      </c>
      <c r="F52" s="75"/>
      <c r="G52" s="75"/>
      <c r="H52" s="75" t="s">
        <v>72</v>
      </c>
      <c r="I52" s="75"/>
      <c r="J52" s="75"/>
      <c r="K52" s="75" t="s">
        <v>43</v>
      </c>
      <c r="L52" s="75"/>
      <c r="M52" s="75"/>
    </row>
    <row r="53" spans="1:13" ht="30.75" customHeight="1">
      <c r="A53" s="75"/>
      <c r="B53" s="75"/>
      <c r="C53" s="75"/>
      <c r="D53" s="75"/>
      <c r="E53" s="7" t="s">
        <v>44</v>
      </c>
      <c r="F53" s="7" t="s">
        <v>45</v>
      </c>
      <c r="G53" s="7" t="s">
        <v>46</v>
      </c>
      <c r="H53" s="7" t="s">
        <v>44</v>
      </c>
      <c r="I53" s="7" t="s">
        <v>45</v>
      </c>
      <c r="J53" s="7" t="s">
        <v>46</v>
      </c>
      <c r="K53" s="7" t="s">
        <v>44</v>
      </c>
      <c r="L53" s="7" t="s">
        <v>45</v>
      </c>
      <c r="M53" s="7" t="s">
        <v>46</v>
      </c>
    </row>
    <row r="54" spans="1:13" ht="15.75">
      <c r="A54" s="7">
        <v>1</v>
      </c>
      <c r="B54" s="7">
        <v>2</v>
      </c>
      <c r="C54" s="7">
        <v>3</v>
      </c>
      <c r="D54" s="7">
        <v>4</v>
      </c>
      <c r="E54" s="7">
        <v>5</v>
      </c>
      <c r="F54" s="7">
        <v>6</v>
      </c>
      <c r="G54" s="7">
        <v>7</v>
      </c>
      <c r="H54" s="7">
        <v>8</v>
      </c>
      <c r="I54" s="7">
        <v>9</v>
      </c>
      <c r="J54" s="7">
        <v>10</v>
      </c>
      <c r="K54" s="7">
        <v>11</v>
      </c>
      <c r="L54" s="7">
        <v>12</v>
      </c>
      <c r="M54" s="7">
        <v>13</v>
      </c>
    </row>
    <row r="55" spans="1:13" ht="15.75">
      <c r="A55" s="7">
        <v>1</v>
      </c>
      <c r="B55" s="7" t="s">
        <v>32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77.75" customHeight="1">
      <c r="A56" s="61"/>
      <c r="B56" s="57" t="s">
        <v>109</v>
      </c>
      <c r="C56" s="61" t="s">
        <v>96</v>
      </c>
      <c r="D56" s="61" t="s">
        <v>97</v>
      </c>
      <c r="E56" s="66">
        <v>1000000</v>
      </c>
      <c r="F56" s="66">
        <v>0</v>
      </c>
      <c r="G56" s="66">
        <f>E56+F56</f>
        <v>1000000</v>
      </c>
      <c r="H56" s="66">
        <v>998000</v>
      </c>
      <c r="I56" s="66">
        <v>0</v>
      </c>
      <c r="J56" s="66">
        <f>H56</f>
        <v>998000</v>
      </c>
      <c r="K56" s="66">
        <f>H56-E56</f>
        <v>-2000</v>
      </c>
      <c r="L56" s="66">
        <v>0</v>
      </c>
      <c r="M56" s="66">
        <f>K56</f>
        <v>-2000</v>
      </c>
    </row>
    <row r="57" spans="1:13" ht="115.5" customHeight="1">
      <c r="A57" s="61"/>
      <c r="B57" s="51" t="s">
        <v>110</v>
      </c>
      <c r="C57" s="61" t="s">
        <v>96</v>
      </c>
      <c r="D57" s="61" t="s">
        <v>97</v>
      </c>
      <c r="E57" s="66">
        <v>51000</v>
      </c>
      <c r="F57" s="66">
        <v>0</v>
      </c>
      <c r="G57" s="66">
        <f>E57+F57</f>
        <v>51000</v>
      </c>
      <c r="H57" s="66">
        <v>51000</v>
      </c>
      <c r="I57" s="66">
        <v>0</v>
      </c>
      <c r="J57" s="66">
        <f>H57+I57</f>
        <v>51000</v>
      </c>
      <c r="K57" s="66">
        <f>E57-H57</f>
        <v>0</v>
      </c>
      <c r="L57" s="66">
        <v>0</v>
      </c>
      <c r="M57" s="66">
        <f>K57</f>
        <v>0</v>
      </c>
    </row>
    <row r="58" spans="1:13" ht="130.5" customHeight="1">
      <c r="A58" s="61"/>
      <c r="B58" s="53" t="s">
        <v>111</v>
      </c>
      <c r="C58" s="61" t="s">
        <v>96</v>
      </c>
      <c r="D58" s="61" t="s">
        <v>97</v>
      </c>
      <c r="E58" s="66">
        <v>148750</v>
      </c>
      <c r="F58" s="66">
        <v>0</v>
      </c>
      <c r="G58" s="66">
        <f>E58+F58</f>
        <v>148750</v>
      </c>
      <c r="H58" s="66">
        <v>37006</v>
      </c>
      <c r="I58" s="66">
        <v>0</v>
      </c>
      <c r="J58" s="66">
        <f>H58+I58</f>
        <v>37006</v>
      </c>
      <c r="K58" s="66">
        <f>H58-E58</f>
        <v>-111744</v>
      </c>
      <c r="L58" s="66">
        <v>0</v>
      </c>
      <c r="M58" s="66">
        <f>K58</f>
        <v>-111744</v>
      </c>
    </row>
    <row r="59" spans="1:13" ht="49.5" customHeight="1">
      <c r="A59" s="61"/>
      <c r="B59" s="53" t="s">
        <v>112</v>
      </c>
      <c r="C59" s="61" t="s">
        <v>95</v>
      </c>
      <c r="D59" s="61" t="s">
        <v>97</v>
      </c>
      <c r="E59" s="66">
        <v>1</v>
      </c>
      <c r="F59" s="66">
        <v>0</v>
      </c>
      <c r="G59" s="66">
        <f>E59+F59</f>
        <v>1</v>
      </c>
      <c r="H59" s="66">
        <v>1</v>
      </c>
      <c r="I59" s="66">
        <v>0</v>
      </c>
      <c r="J59" s="66">
        <f>H59+I59</f>
        <v>1</v>
      </c>
      <c r="K59" s="66">
        <f>E59-H59</f>
        <v>0</v>
      </c>
      <c r="L59" s="66">
        <v>0</v>
      </c>
      <c r="M59" s="66">
        <f>K59</f>
        <v>0</v>
      </c>
    </row>
    <row r="60" spans="1:13" ht="184.5" customHeight="1">
      <c r="A60" s="61"/>
      <c r="B60" s="51" t="s">
        <v>108</v>
      </c>
      <c r="C60" s="61" t="s">
        <v>96</v>
      </c>
      <c r="D60" s="61" t="s">
        <v>97</v>
      </c>
      <c r="E60" s="66">
        <v>155787</v>
      </c>
      <c r="F60" s="66">
        <v>0</v>
      </c>
      <c r="G60" s="66">
        <f>E60+F60</f>
        <v>155787</v>
      </c>
      <c r="H60" s="66">
        <v>155787</v>
      </c>
      <c r="I60" s="66">
        <v>0</v>
      </c>
      <c r="J60" s="66">
        <f>H60+I60</f>
        <v>155787</v>
      </c>
      <c r="K60" s="66">
        <f>E60-H60</f>
        <v>0</v>
      </c>
      <c r="L60" s="66">
        <v>0</v>
      </c>
      <c r="M60" s="66">
        <f>K60</f>
        <v>0</v>
      </c>
    </row>
    <row r="61" spans="1:13" ht="72.75" customHeight="1">
      <c r="A61" s="97" t="s">
        <v>143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9"/>
    </row>
    <row r="62" spans="1:13" ht="15.75">
      <c r="A62" s="7">
        <v>2</v>
      </c>
      <c r="B62" s="7" t="s">
        <v>33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73.25">
      <c r="A63" s="61"/>
      <c r="B63" s="52" t="s">
        <v>113</v>
      </c>
      <c r="C63" s="61" t="s">
        <v>95</v>
      </c>
      <c r="D63" s="61" t="s">
        <v>114</v>
      </c>
      <c r="E63" s="50">
        <v>100</v>
      </c>
      <c r="F63" s="50">
        <v>0</v>
      </c>
      <c r="G63" s="50">
        <f>E63+F63</f>
        <v>100</v>
      </c>
      <c r="H63" s="7">
        <v>99</v>
      </c>
      <c r="I63" s="7">
        <v>0</v>
      </c>
      <c r="J63" s="7">
        <v>99</v>
      </c>
      <c r="K63" s="50">
        <f>H63-E63</f>
        <v>-1</v>
      </c>
      <c r="L63" s="7">
        <v>0</v>
      </c>
      <c r="M63" s="50">
        <f>K63</f>
        <v>-1</v>
      </c>
    </row>
    <row r="64" spans="1:13" ht="126">
      <c r="A64" s="4"/>
      <c r="B64" s="53" t="s">
        <v>115</v>
      </c>
      <c r="C64" s="61" t="s">
        <v>95</v>
      </c>
      <c r="D64" s="61" t="s">
        <v>97</v>
      </c>
      <c r="E64" s="50">
        <v>29</v>
      </c>
      <c r="F64" s="50">
        <v>0</v>
      </c>
      <c r="G64" s="50">
        <f>E64+F64</f>
        <v>29</v>
      </c>
      <c r="H64" s="48">
        <v>29</v>
      </c>
      <c r="I64" s="48">
        <v>0</v>
      </c>
      <c r="J64" s="48">
        <v>29</v>
      </c>
      <c r="K64" s="50">
        <f>H64-E64</f>
        <v>0</v>
      </c>
      <c r="L64" s="48">
        <v>0</v>
      </c>
      <c r="M64" s="50">
        <f>K64</f>
        <v>0</v>
      </c>
    </row>
    <row r="65" spans="1:13" ht="162" customHeight="1">
      <c r="A65" s="4"/>
      <c r="B65" s="53" t="s">
        <v>116</v>
      </c>
      <c r="C65" s="61" t="s">
        <v>95</v>
      </c>
      <c r="D65" s="61" t="s">
        <v>97</v>
      </c>
      <c r="E65" s="50">
        <v>1</v>
      </c>
      <c r="F65" s="50">
        <v>0</v>
      </c>
      <c r="G65" s="50">
        <v>1</v>
      </c>
      <c r="H65" s="61">
        <v>1</v>
      </c>
      <c r="I65" s="61">
        <v>0</v>
      </c>
      <c r="J65" s="61">
        <v>1</v>
      </c>
      <c r="K65" s="61">
        <v>0</v>
      </c>
      <c r="L65" s="61">
        <v>0</v>
      </c>
      <c r="M65" s="61">
        <v>0</v>
      </c>
    </row>
    <row r="66" spans="1:13" ht="31.5">
      <c r="A66" s="4"/>
      <c r="B66" s="51" t="s">
        <v>117</v>
      </c>
      <c r="C66" s="61" t="s">
        <v>95</v>
      </c>
      <c r="D66" s="61" t="s">
        <v>118</v>
      </c>
      <c r="E66" s="50">
        <v>626765</v>
      </c>
      <c r="F66" s="50">
        <v>0</v>
      </c>
      <c r="G66" s="50">
        <f>E66+F66</f>
        <v>626765</v>
      </c>
      <c r="H66" s="7">
        <v>626765</v>
      </c>
      <c r="I66" s="7">
        <v>0</v>
      </c>
      <c r="J66" s="7">
        <f>H66</f>
        <v>626765</v>
      </c>
      <c r="K66" s="7">
        <v>0</v>
      </c>
      <c r="L66" s="7">
        <v>0</v>
      </c>
      <c r="M66" s="7">
        <v>0</v>
      </c>
    </row>
    <row r="67" spans="1:13" ht="15.75">
      <c r="A67" s="75" t="s">
        <v>135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</row>
    <row r="68" spans="1:13" ht="15.75">
      <c r="A68" s="7">
        <v>3</v>
      </c>
      <c r="B68" s="7" t="s">
        <v>34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89">
      <c r="A69" s="61"/>
      <c r="B69" s="52" t="s">
        <v>130</v>
      </c>
      <c r="C69" s="62" t="s">
        <v>96</v>
      </c>
      <c r="D69" s="62" t="s">
        <v>119</v>
      </c>
      <c r="E69" s="47">
        <v>10000</v>
      </c>
      <c r="F69" s="47">
        <v>0</v>
      </c>
      <c r="G69" s="47">
        <f>E69</f>
        <v>10000</v>
      </c>
      <c r="H69" s="47">
        <f>H56/H63</f>
        <v>10080.808080808081</v>
      </c>
      <c r="I69" s="47">
        <v>0</v>
      </c>
      <c r="J69" s="47">
        <f>J56/J63</f>
        <v>10080.808080808081</v>
      </c>
      <c r="K69" s="47">
        <f>H69-E69</f>
        <v>80.80808080808129</v>
      </c>
      <c r="L69" s="47">
        <v>0</v>
      </c>
      <c r="M69" s="47">
        <f>K69</f>
        <v>80.80808080808129</v>
      </c>
    </row>
    <row r="70" spans="1:13" ht="141.75">
      <c r="A70" s="48"/>
      <c r="B70" s="53" t="s">
        <v>120</v>
      </c>
      <c r="C70" s="62" t="s">
        <v>96</v>
      </c>
      <c r="D70" s="62" t="s">
        <v>119</v>
      </c>
      <c r="E70" s="47">
        <v>1758.62</v>
      </c>
      <c r="F70" s="47">
        <v>0</v>
      </c>
      <c r="G70" s="47">
        <f>E70+F70</f>
        <v>1758.62</v>
      </c>
      <c r="H70" s="47">
        <f>H57/H64</f>
        <v>1758.6206896551723</v>
      </c>
      <c r="I70" s="47">
        <v>0</v>
      </c>
      <c r="J70" s="47">
        <f>J57/J64</f>
        <v>1758.6206896551723</v>
      </c>
      <c r="K70" s="47">
        <f>H70-G70</f>
        <v>0.0006896551724366873</v>
      </c>
      <c r="L70" s="47">
        <v>0</v>
      </c>
      <c r="M70" s="47">
        <f>K70</f>
        <v>0.0006896551724366873</v>
      </c>
    </row>
    <row r="71" spans="1:13" ht="189">
      <c r="A71" s="48"/>
      <c r="B71" s="4" t="s">
        <v>121</v>
      </c>
      <c r="C71" s="62" t="s">
        <v>96</v>
      </c>
      <c r="D71" s="62" t="s">
        <v>122</v>
      </c>
      <c r="E71" s="47">
        <v>148750</v>
      </c>
      <c r="F71" s="47">
        <v>0</v>
      </c>
      <c r="G71" s="47">
        <f>E71+F71</f>
        <v>148750</v>
      </c>
      <c r="H71" s="47">
        <f>H58/H65</f>
        <v>37006</v>
      </c>
      <c r="I71" s="47">
        <v>0</v>
      </c>
      <c r="J71" s="47">
        <f>H71</f>
        <v>37006</v>
      </c>
      <c r="K71" s="47">
        <f>H71-E71</f>
        <v>-111744</v>
      </c>
      <c r="L71" s="47">
        <v>0</v>
      </c>
      <c r="M71" s="47">
        <f>K71</f>
        <v>-111744</v>
      </c>
    </row>
    <row r="72" spans="1:13" ht="47.25">
      <c r="A72" s="48"/>
      <c r="B72" s="56" t="s">
        <v>123</v>
      </c>
      <c r="C72" s="62" t="s">
        <v>96</v>
      </c>
      <c r="D72" s="62" t="s">
        <v>119</v>
      </c>
      <c r="E72" s="47">
        <v>0.25</v>
      </c>
      <c r="F72" s="47">
        <v>0</v>
      </c>
      <c r="G72" s="47">
        <f>E72+F72</f>
        <v>0.25</v>
      </c>
      <c r="H72" s="47">
        <f>H60/H66</f>
        <v>0.24855727425749682</v>
      </c>
      <c r="I72" s="47">
        <v>0</v>
      </c>
      <c r="J72" s="47">
        <f>H72</f>
        <v>0.24855727425749682</v>
      </c>
      <c r="K72" s="47">
        <v>0</v>
      </c>
      <c r="L72" s="47">
        <v>0</v>
      </c>
      <c r="M72" s="47">
        <v>0</v>
      </c>
    </row>
    <row r="73" spans="1:13" ht="55.5" customHeight="1">
      <c r="A73" s="97" t="s">
        <v>136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9"/>
    </row>
    <row r="74" spans="1:13" ht="15.75">
      <c r="A74" s="7">
        <v>4</v>
      </c>
      <c r="B74" s="7" t="s">
        <v>35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86.75" customHeight="1">
      <c r="A75" s="48"/>
      <c r="B75" s="52" t="s">
        <v>124</v>
      </c>
      <c r="C75" s="62" t="s">
        <v>125</v>
      </c>
      <c r="D75" s="62" t="s">
        <v>119</v>
      </c>
      <c r="E75" s="50">
        <v>100</v>
      </c>
      <c r="F75" s="50">
        <v>0</v>
      </c>
      <c r="G75" s="50">
        <f>E75+F75</f>
        <v>100</v>
      </c>
      <c r="H75" s="7">
        <v>99.8</v>
      </c>
      <c r="I75" s="7">
        <v>0</v>
      </c>
      <c r="J75" s="7">
        <v>99.8</v>
      </c>
      <c r="K75" s="67">
        <f>H75-E75</f>
        <v>-0.20000000000000284</v>
      </c>
      <c r="L75" s="7">
        <v>0</v>
      </c>
      <c r="M75" s="67">
        <f>K75</f>
        <v>-0.20000000000000284</v>
      </c>
    </row>
    <row r="76" spans="1:13" ht="120.75" customHeight="1">
      <c r="A76" s="58"/>
      <c r="B76" s="57" t="s">
        <v>126</v>
      </c>
      <c r="C76" s="59" t="s">
        <v>125</v>
      </c>
      <c r="D76" s="59" t="s">
        <v>119</v>
      </c>
      <c r="E76" s="60">
        <v>100</v>
      </c>
      <c r="F76" s="50">
        <v>0</v>
      </c>
      <c r="G76" s="50">
        <f>E76+F76</f>
        <v>100</v>
      </c>
      <c r="H76" s="48">
        <v>100</v>
      </c>
      <c r="I76" s="48">
        <v>0</v>
      </c>
      <c r="J76" s="48">
        <f>H76</f>
        <v>100</v>
      </c>
      <c r="K76" s="50">
        <f>H76-E76</f>
        <v>0</v>
      </c>
      <c r="L76" s="48">
        <v>0</v>
      </c>
      <c r="M76" s="50">
        <f>K76</f>
        <v>0</v>
      </c>
    </row>
    <row r="77" spans="1:13" ht="276.75" customHeight="1">
      <c r="A77" s="58"/>
      <c r="B77" s="63" t="s">
        <v>127</v>
      </c>
      <c r="C77" s="62" t="s">
        <v>125</v>
      </c>
      <c r="D77" s="62" t="s">
        <v>119</v>
      </c>
      <c r="E77" s="50">
        <v>100</v>
      </c>
      <c r="F77" s="50">
        <v>0</v>
      </c>
      <c r="G77" s="50">
        <f>E77+F77</f>
        <v>100</v>
      </c>
      <c r="H77" s="68">
        <v>100</v>
      </c>
      <c r="I77" s="61">
        <v>0</v>
      </c>
      <c r="J77" s="61">
        <v>100</v>
      </c>
      <c r="K77" s="67">
        <f>H77-E77</f>
        <v>0</v>
      </c>
      <c r="L77" s="61">
        <v>0</v>
      </c>
      <c r="M77" s="67">
        <f>K77</f>
        <v>0</v>
      </c>
    </row>
    <row r="78" spans="1:13" ht="252">
      <c r="A78" s="4"/>
      <c r="B78" s="64" t="s">
        <v>128</v>
      </c>
      <c r="C78" s="62" t="s">
        <v>125</v>
      </c>
      <c r="D78" s="62" t="s">
        <v>119</v>
      </c>
      <c r="E78" s="50">
        <v>100</v>
      </c>
      <c r="F78" s="50">
        <v>0</v>
      </c>
      <c r="G78" s="50">
        <f>E78+F78</f>
        <v>100</v>
      </c>
      <c r="H78" s="7">
        <v>100</v>
      </c>
      <c r="I78" s="7">
        <v>0</v>
      </c>
      <c r="J78" s="7">
        <v>100</v>
      </c>
      <c r="K78" s="7">
        <v>0</v>
      </c>
      <c r="L78" s="7">
        <v>0</v>
      </c>
      <c r="M78" s="7">
        <v>0</v>
      </c>
    </row>
    <row r="79" spans="1:13" ht="30.75" customHeight="1">
      <c r="A79" s="100" t="s">
        <v>138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2"/>
    </row>
    <row r="80" spans="1:13" ht="15.75">
      <c r="A80" s="103" t="s">
        <v>139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5"/>
    </row>
    <row r="81" spans="1:13" ht="33" customHeight="1">
      <c r="A81" s="91" t="s">
        <v>140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3"/>
    </row>
    <row r="82" spans="1:13" ht="33" customHeight="1">
      <c r="A82" s="91" t="s">
        <v>141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3"/>
    </row>
    <row r="83" spans="1:13" ht="30" customHeight="1">
      <c r="A83" s="94" t="s">
        <v>145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6"/>
    </row>
    <row r="84" ht="15.75">
      <c r="A84" s="1"/>
    </row>
    <row r="85" spans="1:4" ht="19.5" customHeight="1">
      <c r="A85" s="16" t="s">
        <v>73</v>
      </c>
      <c r="B85" s="16"/>
      <c r="C85" s="16"/>
      <c r="D85" s="16"/>
    </row>
    <row r="86" spans="1:13" ht="57.75" customHeight="1">
      <c r="A86" s="77" t="s">
        <v>131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</row>
    <row r="87" spans="1:13" ht="17.25" customHeight="1">
      <c r="A87" s="118" t="s">
        <v>137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</row>
    <row r="88" spans="1:13" ht="39" customHeight="1">
      <c r="A88" s="118" t="s">
        <v>132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</row>
    <row r="89" spans="1:4" ht="19.5" customHeight="1">
      <c r="A89" s="108" t="s">
        <v>74</v>
      </c>
      <c r="B89" s="108"/>
      <c r="C89" s="108"/>
      <c r="D89" s="108"/>
    </row>
    <row r="90" spans="1:4" ht="19.5" customHeight="1">
      <c r="A90" s="18" t="s">
        <v>75</v>
      </c>
      <c r="B90" s="18"/>
      <c r="C90" s="18"/>
      <c r="D90" s="18"/>
    </row>
    <row r="91" spans="1:5" ht="15.75">
      <c r="A91" s="79" t="s">
        <v>77</v>
      </c>
      <c r="B91" s="79"/>
      <c r="C91" s="79"/>
      <c r="D91" s="79"/>
      <c r="E91" s="79"/>
    </row>
    <row r="92" spans="1:13" ht="15.75">
      <c r="A92" s="79"/>
      <c r="B92" s="79"/>
      <c r="C92" s="79"/>
      <c r="D92" s="79"/>
      <c r="E92" s="79"/>
      <c r="G92" s="107"/>
      <c r="H92" s="107"/>
      <c r="J92" s="107" t="s">
        <v>133</v>
      </c>
      <c r="K92" s="107"/>
      <c r="L92" s="107"/>
      <c r="M92" s="107"/>
    </row>
    <row r="93" spans="1:13" ht="15.75" customHeight="1">
      <c r="A93" s="19"/>
      <c r="B93" s="19"/>
      <c r="C93" s="19"/>
      <c r="D93" s="19"/>
      <c r="E93" s="19"/>
      <c r="J93" s="106" t="s">
        <v>61</v>
      </c>
      <c r="K93" s="106"/>
      <c r="L93" s="106"/>
      <c r="M93" s="106"/>
    </row>
    <row r="94" spans="1:13" ht="43.5" customHeight="1">
      <c r="A94" s="79" t="s">
        <v>76</v>
      </c>
      <c r="B94" s="79"/>
      <c r="C94" s="79"/>
      <c r="D94" s="79"/>
      <c r="E94" s="79"/>
      <c r="G94" s="107"/>
      <c r="H94" s="107"/>
      <c r="J94" s="107" t="s">
        <v>134</v>
      </c>
      <c r="K94" s="107"/>
      <c r="L94" s="107"/>
      <c r="M94" s="107"/>
    </row>
    <row r="95" spans="1:13" ht="15.75" customHeight="1">
      <c r="A95" s="79"/>
      <c r="B95" s="79"/>
      <c r="C95" s="79"/>
      <c r="D95" s="79"/>
      <c r="E95" s="79"/>
      <c r="J95" s="106" t="s">
        <v>61</v>
      </c>
      <c r="K95" s="106"/>
      <c r="L95" s="106"/>
      <c r="M95" s="106"/>
    </row>
  </sheetData>
  <sheetProtection/>
  <mergeCells count="75">
    <mergeCell ref="A87:M87"/>
    <mergeCell ref="A86:M86"/>
    <mergeCell ref="A88:M88"/>
    <mergeCell ref="J1:M4"/>
    <mergeCell ref="A11:A12"/>
    <mergeCell ref="A5:M5"/>
    <mergeCell ref="A6:M6"/>
    <mergeCell ref="E7:M7"/>
    <mergeCell ref="E8:M8"/>
    <mergeCell ref="E9:M9"/>
    <mergeCell ref="E10:M10"/>
    <mergeCell ref="A7:A8"/>
    <mergeCell ref="A9:A10"/>
    <mergeCell ref="E11:M11"/>
    <mergeCell ref="E12:M12"/>
    <mergeCell ref="B15:M15"/>
    <mergeCell ref="A13:M13"/>
    <mergeCell ref="B16:M16"/>
    <mergeCell ref="K32:M32"/>
    <mergeCell ref="B32:D33"/>
    <mergeCell ref="A20:M20"/>
    <mergeCell ref="B25:M25"/>
    <mergeCell ref="B26:M26"/>
    <mergeCell ref="B17:M17"/>
    <mergeCell ref="B23:M23"/>
    <mergeCell ref="B24:M24"/>
    <mergeCell ref="B27:M27"/>
    <mergeCell ref="R32:T32"/>
    <mergeCell ref="U32:W32"/>
    <mergeCell ref="B38:D38"/>
    <mergeCell ref="K45:M45"/>
    <mergeCell ref="B34:D34"/>
    <mergeCell ref="X32:Z32"/>
    <mergeCell ref="A41:M41"/>
    <mergeCell ref="B39:D39"/>
    <mergeCell ref="A40:M40"/>
    <mergeCell ref="B37:D37"/>
    <mergeCell ref="A45:A46"/>
    <mergeCell ref="E45:G45"/>
    <mergeCell ref="A42:M42"/>
    <mergeCell ref="H45:J45"/>
    <mergeCell ref="B45:D46"/>
    <mergeCell ref="A43:B43"/>
    <mergeCell ref="A32:A33"/>
    <mergeCell ref="E32:G32"/>
    <mergeCell ref="H32:J32"/>
    <mergeCell ref="A30:B30"/>
    <mergeCell ref="B35:D35"/>
    <mergeCell ref="B36:D36"/>
    <mergeCell ref="A67:M67"/>
    <mergeCell ref="K52:M52"/>
    <mergeCell ref="A61:M61"/>
    <mergeCell ref="J93:M93"/>
    <mergeCell ref="J92:M92"/>
    <mergeCell ref="A52:A53"/>
    <mergeCell ref="B52:B53"/>
    <mergeCell ref="C52:C53"/>
    <mergeCell ref="D52:D53"/>
    <mergeCell ref="E52:G52"/>
    <mergeCell ref="J95:M95"/>
    <mergeCell ref="B47:D47"/>
    <mergeCell ref="B48:D48"/>
    <mergeCell ref="A91:E92"/>
    <mergeCell ref="A94:E95"/>
    <mergeCell ref="G92:H92"/>
    <mergeCell ref="G94:H94"/>
    <mergeCell ref="A89:D89"/>
    <mergeCell ref="H52:J52"/>
    <mergeCell ref="J94:M94"/>
    <mergeCell ref="A81:M81"/>
    <mergeCell ref="A83:M83"/>
    <mergeCell ref="A82:M82"/>
    <mergeCell ref="A73:M73"/>
    <mergeCell ref="A79:M79"/>
    <mergeCell ref="A80:M80"/>
  </mergeCells>
  <printOptions/>
  <pageMargins left="0.16" right="0.16" top="0.35" bottom="0.3" header="0.31496062992125984" footer="0.31496062992125984"/>
  <pageSetup horizontalDpi="600" verticalDpi="600" orientation="landscape" paperSize="9" scale="86" r:id="rId1"/>
  <rowBreaks count="2" manualBreakCount="2">
    <brk id="31" max="12" man="1"/>
    <brk id="4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molod431a</cp:lastModifiedBy>
  <cp:lastPrinted>2020-01-17T13:08:28Z</cp:lastPrinted>
  <dcterms:created xsi:type="dcterms:W3CDTF">2018-12-28T08:43:53Z</dcterms:created>
  <dcterms:modified xsi:type="dcterms:W3CDTF">2020-01-17T13:11:15Z</dcterms:modified>
  <cp:category/>
  <cp:version/>
  <cp:contentType/>
  <cp:contentStatus/>
</cp:coreProperties>
</file>