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9.2016" sheetId="1" r:id="rId1"/>
  </sheets>
  <definedNames/>
  <calcPr fullCalcOnLoad="1"/>
</workbook>
</file>

<file path=xl/sharedStrings.xml><?xml version="1.0" encoding="utf-8"?>
<sst xmlns="http://schemas.openxmlformats.org/spreadsheetml/2006/main" count="734" uniqueCount="103">
  <si>
    <t>Додаток 5</t>
  </si>
  <si>
    <t>ЗВІТ</t>
  </si>
  <si>
    <t>про надходження і використання коштів, отриманих як плата за послуги</t>
  </si>
  <si>
    <t>(форма № 4-1д, № 4-1м)</t>
  </si>
  <si>
    <t>Коди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</si>
  <si>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</t>
  </si>
  <si>
    <r>
      <t xml:space="preserve">Періодичність: </t>
    </r>
    <r>
      <rPr>
        <u val="single"/>
        <sz val="8"/>
        <rFont val="Times New Roman"/>
        <family val="1"/>
      </rPr>
      <t>квартальна</t>
    </r>
    <r>
      <rPr>
        <sz val="8"/>
        <rFont val="Times New Roman"/>
        <family val="1"/>
      </rPr>
      <t>, річна.</t>
    </r>
  </si>
  <si>
    <t>Одиниця виміру: грн коп.</t>
  </si>
  <si>
    <t>Показники</t>
  </si>
  <si>
    <t xml:space="preserve">КЕКВ </t>
  </si>
  <si>
    <t>Затверд-жено на звітний рік</t>
  </si>
  <si>
    <t>Залишок на початок звітного року</t>
  </si>
  <si>
    <t>Отри-мано за-лишок</t>
  </si>
  <si>
    <t xml:space="preserve">Нарахо-вано доходів за звітний період (рік) </t>
  </si>
  <si>
    <t>Надій-шло коштів за звіт-ний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</si>
  <si>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</si>
  <si>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</si>
  <si>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</si>
  <si>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</si>
  <si>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спрямовано на погашення заборгованості загального фонду</t>
  </si>
  <si>
    <t>у тому числі проведені за видатками загального фонду</t>
  </si>
  <si>
    <r>
      <t xml:space="preserve">Надходження коштів – </t>
    </r>
    <r>
      <rPr>
        <sz val="9"/>
        <rFont val="Times New Roman"/>
        <family val="1"/>
      </rPr>
      <t>усього</t>
    </r>
  </si>
  <si>
    <t>Х</t>
  </si>
  <si>
    <t>-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</si>
  <si>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</si>
  <si>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</si>
  <si>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</si>
  <si>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</si>
  <si>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t>Фінансування</t>
  </si>
  <si>
    <r>
      <t xml:space="preserve">Видатки – </t>
    </r>
    <r>
      <rPr>
        <sz val="9"/>
        <rFont val="Times New Roman"/>
        <family val="1"/>
      </rPr>
      <t>усього</t>
    </r>
  </si>
  <si>
    <t>у тому числі:</t>
  </si>
  <si>
    <t>Поточні видатки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</si>
  <si>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</si>
  <si>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</si>
  <si>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</si>
  <si>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</si>
  <si>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</si>
  <si>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</si>
  <si>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</si>
  <si>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</si>
  <si>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</si>
  <si>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</si>
  <si>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</si>
  <si>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</si>
  <si>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</si>
  <si>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</si>
  <si>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</si>
  <si>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</si>
  <si>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</si>
  <si>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</si>
  <si>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</si>
  <si>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</si>
  <si>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</si>
  <si>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</si>
  <si>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</si>
  <si>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</si>
  <si>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</si>
  <si>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</si>
  <si>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</si>
  <si>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</si>
  <si>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</si>
  <si>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</si>
  <si>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</si>
  <si>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</si>
  <si>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</si>
  <si>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</si>
  <si>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</si>
  <si>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</si>
  <si>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</si>
  <si>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</si>
  <si>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Капітальне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</si>
  <si>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</si>
  <si>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</si>
  <si>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</si>
  <si>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</si>
  <si>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</si>
  <si>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rFont val="Times New Roman"/>
        <family val="1"/>
      </rPr>
      <t>Реконструкція та реставрація інших об’єктів</t>
    </r>
  </si>
  <si>
    <r>
      <t xml:space="preserve">  </t>
    </r>
    <r>
      <rPr>
        <sz val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</si>
  <si>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</si>
  <si>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</si>
  <si>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</si>
  <si>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</si>
  <si>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</si>
  <si>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 та міжнародним організаціям</t>
  </si>
  <si>
    <t>Капітальні трансферти населенню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</si>
  <si>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</si>
  <si>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Керівник</t>
  </si>
  <si>
    <t>Головний бухгалтер</t>
  </si>
  <si>
    <t>до Порядку складання фінансової та бюджетної звітності розпорядниками та одержувачами бюджетних коштів</t>
  </si>
  <si>
    <r>
      <t xml:space="preserve">Територія </t>
    </r>
    <r>
      <rPr>
        <sz val="10"/>
        <rFont val="Times New Roman"/>
        <family val="1"/>
      </rPr>
      <t>____</t>
    </r>
    <r>
      <rPr>
        <u val="single"/>
        <sz val="10"/>
        <rFont val="Times New Roman"/>
        <family val="1"/>
      </rPr>
      <t>50084,м. Кривий Ріг, вул. Співдружності, 107а</t>
    </r>
    <r>
      <rPr>
        <sz val="10"/>
        <rFont val="Times New Roman"/>
        <family val="1"/>
      </rPr>
      <t>______________________________  за КОАТУУ</t>
    </r>
  </si>
  <si>
    <r>
      <t xml:space="preserve">Організаційно-правова форма господарювання </t>
    </r>
    <r>
      <rPr>
        <sz val="10"/>
        <rFont val="Times New Roman"/>
        <family val="1"/>
      </rPr>
      <t>___________________________________________  за КОПФГ</t>
    </r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</si>
  <si>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</rPr>
      <t xml:space="preserve"> _________________________</t>
    </r>
  </si>
  <si>
    <r>
      <t>Код та назва програмної класифікації видатків та кредитування державного бюджету</t>
    </r>
    <r>
      <rPr>
        <sz val="10"/>
        <color indexed="8"/>
        <rFont val="Times New Roman"/>
        <family val="1"/>
      </rPr>
      <t>___________________</t>
    </r>
  </si>
  <si>
    <t>Перераховано залишок</t>
  </si>
  <si>
    <t>Код рядка</t>
  </si>
  <si>
    <t>В.О.Гонтар</t>
  </si>
  <si>
    <t>І.Г.Чернецька</t>
  </si>
  <si>
    <r>
      <t xml:space="preserve"> та кредитування місцевих бюджетів / Тимчасової класифікації видатків та кредитування для бюджетів місцевого самоврядування, які не  застосовують програмно-цільового методу)* </t>
    </r>
    <r>
      <rPr>
        <b/>
        <u val="single"/>
        <sz val="10"/>
        <color indexed="8"/>
        <rFont val="Times New Roman"/>
        <family val="1"/>
      </rPr>
      <t>010116 «Органи місцевого самоврядування»</t>
    </r>
  </si>
  <si>
    <r>
      <t>Код та назва типової відомчої класифікації видатків та кредитування місцевих бюджетів</t>
    </r>
    <r>
      <rPr>
        <sz val="10"/>
        <color indexed="8"/>
        <rFont val="Times New Roman"/>
        <family val="1"/>
      </rPr>
      <t>__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>29 «Архівна установа»</t>
    </r>
    <r>
      <rPr>
        <sz val="10"/>
        <color indexed="8"/>
        <rFont val="Times New Roman"/>
        <family val="1"/>
      </rPr>
      <t>_</t>
    </r>
  </si>
  <si>
    <t>Економія</t>
  </si>
  <si>
    <r>
      <t xml:space="preserve">Установа </t>
    </r>
    <r>
      <rPr>
        <sz val="10"/>
        <rFont val="Times New Roman"/>
        <family val="1"/>
      </rPr>
      <t>_____</t>
    </r>
    <r>
      <rPr>
        <u val="single"/>
        <sz val="10"/>
        <rFont val="Times New Roman"/>
        <family val="1"/>
      </rPr>
      <t>Архівний відділ виконкому Криворізької міської ради</t>
    </r>
    <r>
      <rPr>
        <sz val="10"/>
        <rFont val="Times New Roman"/>
        <family val="1"/>
      </rPr>
      <t>________________________________ за ЄДРПОУ</t>
    </r>
  </si>
  <si>
    <r>
      <t xml:space="preserve">       за___</t>
    </r>
    <r>
      <rPr>
        <b/>
        <u val="single"/>
        <sz val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>__ 2016 р                                                                                                                    за___</t>
    </r>
    <r>
      <rPr>
        <b/>
        <u val="single"/>
        <sz val="10"/>
        <rFont val="Times New Roman"/>
        <family val="1"/>
      </rPr>
      <t>9 місяців</t>
    </r>
    <r>
      <rPr>
        <b/>
        <sz val="10"/>
        <rFont val="Times New Roman"/>
        <family val="1"/>
      </rPr>
      <t>__ 2015 р.</t>
    </r>
    <r>
      <rPr>
        <b/>
        <sz val="12"/>
        <rFont val="Times New Roman"/>
        <family val="1"/>
      </rPr>
      <t xml:space="preserve"> </t>
    </r>
  </si>
  <si>
    <r>
      <t>"_6__"_жовт</t>
    </r>
    <r>
      <rPr>
        <u val="single"/>
        <sz val="9"/>
        <rFont val="Times New Roman"/>
        <family val="1"/>
      </rPr>
      <t>ня</t>
    </r>
    <r>
      <rPr>
        <sz val="9"/>
        <rFont val="Times New Roman"/>
        <family val="1"/>
      </rPr>
      <t>___ 2016 року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</si>
</sst>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3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3" fillId="0" borderId="2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23" fillId="0" borderId="2" xfId="0" applyFont="1" applyBorder="1" applyAlignment="1">
      <alignment horizontal="justify" wrapText="1"/>
    </xf>
    <xf numFmtId="0" fontId="2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22" fillId="0" borderId="2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Alignment="1">
      <alignment/>
    </xf>
    <xf numFmtId="0" fontId="19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justify" vertical="top" wrapText="1"/>
    </xf>
    <xf numFmtId="2" fontId="18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2" fontId="18" fillId="0" borderId="6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5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2" fontId="18" fillId="0" borderId="6" xfId="0" applyNumberFormat="1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center" vertical="justify" wrapText="1"/>
    </xf>
    <xf numFmtId="0" fontId="14" fillId="0" borderId="2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120" zoomScaleNormal="120" workbookViewId="0" topLeftCell="A64">
      <selection activeCell="A64" sqref="A64:B64"/>
    </sheetView>
  </sheetViews>
  <sheetFormatPr defaultColWidth="9.00390625" defaultRowHeight="12.75"/>
  <cols>
    <col min="1" max="1" width="39.875" style="0" customWidth="1"/>
    <col min="2" max="2" width="7.125" style="0" customWidth="1"/>
    <col min="3" max="3" width="6.00390625" style="0" customWidth="1"/>
    <col min="5" max="5" width="8.125" style="0" customWidth="1"/>
    <col min="6" max="6" width="6.625" style="0" customWidth="1"/>
    <col min="7" max="7" width="6.75390625" style="0" customWidth="1"/>
    <col min="8" max="8" width="8.25390625" style="0" customWidth="1"/>
    <col min="9" max="9" width="8.00390625" style="0" customWidth="1"/>
    <col min="10" max="10" width="8.625" style="0" customWidth="1"/>
    <col min="11" max="11" width="10.625" style="0" customWidth="1"/>
    <col min="13" max="13" width="9.75390625" style="0" customWidth="1"/>
    <col min="14" max="14" width="8.00390625" style="0" customWidth="1"/>
    <col min="16" max="16" width="10.25390625" style="0" customWidth="1"/>
    <col min="17" max="17" width="10.75390625" style="0" bestFit="1" customWidth="1"/>
  </cols>
  <sheetData>
    <row r="1" spans="10:14" ht="12.75">
      <c r="J1" s="2"/>
      <c r="K1" s="97" t="s">
        <v>0</v>
      </c>
      <c r="L1" s="97"/>
      <c r="M1" s="97"/>
      <c r="N1" s="97"/>
    </row>
    <row r="2" spans="10:14" ht="24" customHeight="1">
      <c r="J2" s="91" t="s">
        <v>88</v>
      </c>
      <c r="K2" s="91"/>
      <c r="L2" s="91"/>
      <c r="M2" s="91"/>
      <c r="N2" s="91"/>
    </row>
    <row r="3" spans="1:14" ht="14.2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4.25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ht="14.25" customHeight="1" thickBot="1">
      <c r="B6" s="3"/>
      <c r="D6" s="92" t="s">
        <v>101</v>
      </c>
      <c r="E6" s="92"/>
      <c r="F6" s="92"/>
      <c r="G6" s="92"/>
      <c r="H6" s="92"/>
      <c r="I6" s="92"/>
      <c r="N6" s="4" t="s">
        <v>4</v>
      </c>
    </row>
    <row r="7" spans="1:14" ht="13.5" thickBot="1">
      <c r="A7" s="83" t="s">
        <v>100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1">
        <v>34339654</v>
      </c>
      <c r="N7" s="82"/>
    </row>
    <row r="8" spans="1:14" ht="13.5" thickBot="1">
      <c r="A8" s="83" t="s">
        <v>89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1">
        <v>1211037000</v>
      </c>
      <c r="N8" s="82"/>
    </row>
    <row r="9" spans="1:14" ht="13.5" thickBot="1">
      <c r="A9" s="83" t="s">
        <v>90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81">
        <v>420</v>
      </c>
      <c r="N9" s="82"/>
    </row>
    <row r="10" spans="1:12" ht="12.75">
      <c r="A10" s="86" t="s">
        <v>91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2.75">
      <c r="A11" s="86" t="s">
        <v>92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2.75">
      <c r="A12" s="86" t="s">
        <v>98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2.75">
      <c r="A13" s="86" t="s">
        <v>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26.25" customHeight="1">
      <c r="A14" s="86" t="s">
        <v>97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3" ht="12.75">
      <c r="A15" s="85" t="s">
        <v>6</v>
      </c>
      <c r="B15" s="85"/>
      <c r="C15" s="85"/>
    </row>
    <row r="16" spans="1:3" ht="13.5" thickBot="1">
      <c r="A16" s="85" t="s">
        <v>7</v>
      </c>
      <c r="B16" s="85"/>
      <c r="C16" s="85"/>
    </row>
    <row r="17" spans="1:14" ht="23.25" customHeight="1" thickBot="1" thickTop="1">
      <c r="A17" s="87" t="s">
        <v>8</v>
      </c>
      <c r="B17" s="87" t="s">
        <v>9</v>
      </c>
      <c r="C17" s="87" t="s">
        <v>94</v>
      </c>
      <c r="D17" s="87" t="s">
        <v>10</v>
      </c>
      <c r="E17" s="87" t="s">
        <v>11</v>
      </c>
      <c r="F17" s="87" t="s">
        <v>93</v>
      </c>
      <c r="G17" s="94" t="s">
        <v>12</v>
      </c>
      <c r="H17" s="87" t="s">
        <v>13</v>
      </c>
      <c r="I17" s="87" t="s">
        <v>14</v>
      </c>
      <c r="J17" s="89" t="s">
        <v>15</v>
      </c>
      <c r="K17" s="90"/>
      <c r="L17" s="89" t="s">
        <v>16</v>
      </c>
      <c r="M17" s="90"/>
      <c r="N17" s="87" t="s">
        <v>17</v>
      </c>
    </row>
    <row r="18" spans="1:17" ht="56.25" customHeight="1" thickBot="1" thickTop="1">
      <c r="A18" s="88"/>
      <c r="B18" s="88"/>
      <c r="C18" s="88"/>
      <c r="D18" s="88"/>
      <c r="E18" s="88"/>
      <c r="F18" s="88"/>
      <c r="G18" s="95"/>
      <c r="H18" s="88"/>
      <c r="I18" s="88"/>
      <c r="J18" s="5" t="s">
        <v>18</v>
      </c>
      <c r="K18" s="6" t="s">
        <v>19</v>
      </c>
      <c r="L18" s="5" t="s">
        <v>18</v>
      </c>
      <c r="M18" s="5" t="s">
        <v>20</v>
      </c>
      <c r="N18" s="88"/>
      <c r="Q18" t="s">
        <v>99</v>
      </c>
    </row>
    <row r="19" spans="1:14" ht="14.25" thickBot="1" thickTop="1">
      <c r="A19" s="7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9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</row>
    <row r="20" spans="1:14" ht="14.25" thickBot="1" thickTop="1">
      <c r="A20" s="10" t="s">
        <v>21</v>
      </c>
      <c r="B20" s="11" t="s">
        <v>22</v>
      </c>
      <c r="C20" s="11">
        <v>10</v>
      </c>
      <c r="D20" s="59">
        <f>D21+D24</f>
        <v>428431</v>
      </c>
      <c r="E20" s="12">
        <v>35020.23</v>
      </c>
      <c r="F20" s="11" t="s">
        <v>23</v>
      </c>
      <c r="G20" s="13" t="s">
        <v>23</v>
      </c>
      <c r="H20" s="72">
        <f>H21+H24</f>
        <v>369156.72</v>
      </c>
      <c r="I20" s="72">
        <f>I21+I24</f>
        <v>369215.67</v>
      </c>
      <c r="J20" s="78" t="s">
        <v>22</v>
      </c>
      <c r="K20" s="78" t="s">
        <v>22</v>
      </c>
      <c r="L20" s="78" t="s">
        <v>22</v>
      </c>
      <c r="M20" s="78" t="s">
        <v>22</v>
      </c>
      <c r="N20" s="79">
        <f>E20+I20-J26</f>
        <v>137075.91999999998</v>
      </c>
    </row>
    <row r="21" spans="1:14" ht="23.25" customHeight="1" thickBot="1" thickTop="1">
      <c r="A21" s="58" t="s">
        <v>24</v>
      </c>
      <c r="B21" s="57" t="s">
        <v>22</v>
      </c>
      <c r="C21" s="57">
        <v>20</v>
      </c>
      <c r="D21" s="62">
        <f>428431-1528</f>
        <v>426903</v>
      </c>
      <c r="E21" s="15"/>
      <c r="F21" s="15"/>
      <c r="G21" s="16"/>
      <c r="H21" s="72">
        <f>I21-58.95</f>
        <v>367628.72</v>
      </c>
      <c r="I21" s="72">
        <f>7070.1+102834.92+45925.49+76050.57+43658.6+33335.37+28904.45+24246.88+5661.29</f>
        <v>367687.67</v>
      </c>
      <c r="J21" s="80"/>
      <c r="K21" s="80"/>
      <c r="L21" s="80"/>
      <c r="M21" s="80"/>
      <c r="N21" s="80"/>
    </row>
    <row r="22" spans="1:14" ht="14.25" thickBot="1" thickTop="1">
      <c r="A22" s="17" t="s">
        <v>25</v>
      </c>
      <c r="B22" s="18" t="s">
        <v>22</v>
      </c>
      <c r="C22" s="18">
        <v>30</v>
      </c>
      <c r="D22" s="59" t="s">
        <v>23</v>
      </c>
      <c r="E22" s="5" t="s">
        <v>22</v>
      </c>
      <c r="F22" s="5" t="s">
        <v>22</v>
      </c>
      <c r="G22" s="5" t="s">
        <v>22</v>
      </c>
      <c r="H22" s="77" t="s">
        <v>23</v>
      </c>
      <c r="I22" s="77" t="s">
        <v>23</v>
      </c>
      <c r="J22" s="70" t="s">
        <v>22</v>
      </c>
      <c r="K22" s="70" t="s">
        <v>22</v>
      </c>
      <c r="L22" s="70" t="s">
        <v>22</v>
      </c>
      <c r="M22" s="70" t="s">
        <v>22</v>
      </c>
      <c r="N22" s="70" t="s">
        <v>22</v>
      </c>
    </row>
    <row r="23" spans="1:14" ht="14.25" thickBot="1" thickTop="1">
      <c r="A23" s="19" t="s">
        <v>26</v>
      </c>
      <c r="B23" s="18" t="s">
        <v>22</v>
      </c>
      <c r="C23" s="18">
        <v>40</v>
      </c>
      <c r="D23" s="59" t="s">
        <v>23</v>
      </c>
      <c r="E23" s="5" t="s">
        <v>22</v>
      </c>
      <c r="F23" s="5" t="s">
        <v>22</v>
      </c>
      <c r="G23" s="5" t="s">
        <v>22</v>
      </c>
      <c r="H23" s="77" t="s">
        <v>23</v>
      </c>
      <c r="I23" s="77" t="s">
        <v>23</v>
      </c>
      <c r="J23" s="70" t="s">
        <v>22</v>
      </c>
      <c r="K23" s="70" t="s">
        <v>22</v>
      </c>
      <c r="L23" s="70" t="s">
        <v>22</v>
      </c>
      <c r="M23" s="70" t="s">
        <v>22</v>
      </c>
      <c r="N23" s="70" t="s">
        <v>22</v>
      </c>
    </row>
    <row r="24" spans="1:14" ht="24" thickBot="1" thickTop="1">
      <c r="A24" s="19" t="s">
        <v>27</v>
      </c>
      <c r="B24" s="18" t="s">
        <v>22</v>
      </c>
      <c r="C24" s="18">
        <v>50</v>
      </c>
      <c r="D24" s="59">
        <v>1528</v>
      </c>
      <c r="E24" s="5" t="s">
        <v>22</v>
      </c>
      <c r="F24" s="5" t="s">
        <v>22</v>
      </c>
      <c r="G24" s="5" t="s">
        <v>22</v>
      </c>
      <c r="H24" s="72">
        <v>1528</v>
      </c>
      <c r="I24" s="72">
        <v>1528</v>
      </c>
      <c r="J24" s="70" t="s">
        <v>22</v>
      </c>
      <c r="K24" s="70" t="s">
        <v>22</v>
      </c>
      <c r="L24" s="70" t="s">
        <v>22</v>
      </c>
      <c r="M24" s="70" t="s">
        <v>22</v>
      </c>
      <c r="N24" s="70" t="s">
        <v>22</v>
      </c>
    </row>
    <row r="25" spans="1:14" ht="14.25" thickBot="1" thickTop="1">
      <c r="A25" s="19" t="s">
        <v>28</v>
      </c>
      <c r="B25" s="18" t="s">
        <v>22</v>
      </c>
      <c r="C25" s="18">
        <v>60</v>
      </c>
      <c r="D25" s="59" t="s">
        <v>23</v>
      </c>
      <c r="E25" s="5" t="s">
        <v>22</v>
      </c>
      <c r="F25" s="5" t="s">
        <v>22</v>
      </c>
      <c r="G25" s="14" t="s">
        <v>22</v>
      </c>
      <c r="H25" s="70" t="s">
        <v>22</v>
      </c>
      <c r="I25" s="70" t="s">
        <v>22</v>
      </c>
      <c r="J25" s="70" t="s">
        <v>22</v>
      </c>
      <c r="K25" s="70" t="s">
        <v>22</v>
      </c>
      <c r="L25" s="70" t="s">
        <v>22</v>
      </c>
      <c r="M25" s="70" t="s">
        <v>22</v>
      </c>
      <c r="N25" s="70" t="s">
        <v>22</v>
      </c>
    </row>
    <row r="26" spans="1:17" ht="12.75" customHeight="1" thickTop="1">
      <c r="A26" s="56" t="s">
        <v>29</v>
      </c>
      <c r="B26" s="55" t="s">
        <v>22</v>
      </c>
      <c r="C26" s="55">
        <v>70</v>
      </c>
      <c r="D26" s="62">
        <f>D29+D34</f>
        <v>428431</v>
      </c>
      <c r="E26" s="53" t="s">
        <v>22</v>
      </c>
      <c r="F26" s="53" t="s">
        <v>22</v>
      </c>
      <c r="G26" s="54" t="s">
        <v>22</v>
      </c>
      <c r="H26" s="73" t="s">
        <v>22</v>
      </c>
      <c r="I26" s="73" t="s">
        <v>22</v>
      </c>
      <c r="J26" s="74">
        <f>J29+J34</f>
        <v>267159.98</v>
      </c>
      <c r="K26" s="75" t="s">
        <v>23</v>
      </c>
      <c r="L26" s="74">
        <f>L29+L34</f>
        <v>280972.22</v>
      </c>
      <c r="M26" s="76" t="s">
        <v>23</v>
      </c>
      <c r="N26" s="73" t="s">
        <v>22</v>
      </c>
      <c r="P26" s="63">
        <f>L26-J26</f>
        <v>13812.23999999999</v>
      </c>
      <c r="Q26" s="63">
        <f>L26-D26</f>
        <v>-147458.78000000003</v>
      </c>
    </row>
    <row r="27" spans="1:17" ht="10.5" customHeight="1" thickBot="1">
      <c r="A27" s="20" t="s">
        <v>30</v>
      </c>
      <c r="B27" s="8"/>
      <c r="C27" s="8"/>
      <c r="D27" s="59"/>
      <c r="E27" s="18"/>
      <c r="F27" s="18"/>
      <c r="G27" s="5"/>
      <c r="H27" s="70"/>
      <c r="I27" s="70"/>
      <c r="J27" s="72"/>
      <c r="K27" s="67" t="s">
        <v>23</v>
      </c>
      <c r="L27" s="72"/>
      <c r="M27" s="67" t="s">
        <v>23</v>
      </c>
      <c r="N27" s="77"/>
      <c r="P27" s="63">
        <f aca="true" t="shared" si="0" ref="P27:P39">L27-J27</f>
        <v>0</v>
      </c>
      <c r="Q27" s="63">
        <f aca="true" t="shared" si="1" ref="Q27:Q39">L27-D27</f>
        <v>0</v>
      </c>
    </row>
    <row r="28" spans="1:17" ht="14.25" thickBot="1" thickTop="1">
      <c r="A28" s="7" t="s">
        <v>31</v>
      </c>
      <c r="B28" s="8">
        <v>2000</v>
      </c>
      <c r="C28" s="8">
        <v>80</v>
      </c>
      <c r="D28" s="59">
        <f>D29+D34</f>
        <v>428431</v>
      </c>
      <c r="E28" s="22" t="s">
        <v>22</v>
      </c>
      <c r="F28" s="22" t="s">
        <v>22</v>
      </c>
      <c r="G28" s="22" t="s">
        <v>22</v>
      </c>
      <c r="H28" s="66" t="s">
        <v>22</v>
      </c>
      <c r="I28" s="66" t="s">
        <v>22</v>
      </c>
      <c r="J28" s="72">
        <f>J29+J34</f>
        <v>267159.98</v>
      </c>
      <c r="K28" s="67" t="s">
        <v>23</v>
      </c>
      <c r="L28" s="72">
        <f>L29+L34</f>
        <v>280972.22</v>
      </c>
      <c r="M28" s="67" t="s">
        <v>23</v>
      </c>
      <c r="N28" s="66" t="s">
        <v>22</v>
      </c>
      <c r="P28" s="63">
        <f t="shared" si="0"/>
        <v>13812.23999999999</v>
      </c>
      <c r="Q28" s="63">
        <f t="shared" si="1"/>
        <v>-147458.78000000003</v>
      </c>
    </row>
    <row r="29" spans="1:17" ht="12.75" customHeight="1" thickBot="1" thickTop="1">
      <c r="A29" s="23" t="s">
        <v>32</v>
      </c>
      <c r="B29" s="8">
        <v>2100</v>
      </c>
      <c r="C29" s="8">
        <v>90</v>
      </c>
      <c r="D29" s="59">
        <f>D30+D33</f>
        <v>337934</v>
      </c>
      <c r="E29" s="22" t="s">
        <v>22</v>
      </c>
      <c r="F29" s="22" t="s">
        <v>22</v>
      </c>
      <c r="G29" s="22" t="s">
        <v>22</v>
      </c>
      <c r="H29" s="66" t="s">
        <v>22</v>
      </c>
      <c r="I29" s="66" t="s">
        <v>22</v>
      </c>
      <c r="J29" s="72">
        <f>J30+J33</f>
        <v>198804.97999999998</v>
      </c>
      <c r="K29" s="67" t="s">
        <v>23</v>
      </c>
      <c r="L29" s="72">
        <f>L30+L33</f>
        <v>212617.22</v>
      </c>
      <c r="M29" s="67" t="s">
        <v>23</v>
      </c>
      <c r="N29" s="66" t="s">
        <v>22</v>
      </c>
      <c r="P29" s="63">
        <f t="shared" si="0"/>
        <v>13812.24000000002</v>
      </c>
      <c r="Q29" s="63">
        <f t="shared" si="1"/>
        <v>-125316.78</v>
      </c>
    </row>
    <row r="30" spans="1:17" ht="14.25" thickBot="1" thickTop="1">
      <c r="A30" s="24" t="s">
        <v>33</v>
      </c>
      <c r="B30" s="25">
        <v>2110</v>
      </c>
      <c r="C30" s="25">
        <v>100</v>
      </c>
      <c r="D30" s="60">
        <v>286366</v>
      </c>
      <c r="E30" s="22" t="s">
        <v>22</v>
      </c>
      <c r="F30" s="22" t="s">
        <v>22</v>
      </c>
      <c r="G30" s="26" t="s">
        <v>22</v>
      </c>
      <c r="H30" s="66" t="s">
        <v>22</v>
      </c>
      <c r="I30" s="66" t="s">
        <v>22</v>
      </c>
      <c r="J30" s="71">
        <f>J31</f>
        <v>166680.4</v>
      </c>
      <c r="K30" s="67" t="s">
        <v>23</v>
      </c>
      <c r="L30" s="71">
        <f>L31</f>
        <v>178261.9</v>
      </c>
      <c r="M30" s="67" t="s">
        <v>23</v>
      </c>
      <c r="N30" s="66" t="s">
        <v>22</v>
      </c>
      <c r="P30" s="63">
        <f t="shared" si="0"/>
        <v>11581.5</v>
      </c>
      <c r="Q30" s="63">
        <f t="shared" si="1"/>
        <v>-108104.1</v>
      </c>
    </row>
    <row r="31" spans="1:17" ht="14.25" thickBot="1" thickTop="1">
      <c r="A31" s="27" t="s">
        <v>34</v>
      </c>
      <c r="B31" s="22">
        <v>2111</v>
      </c>
      <c r="C31" s="22">
        <v>110</v>
      </c>
      <c r="D31" s="60">
        <v>286366</v>
      </c>
      <c r="E31" s="22" t="s">
        <v>22</v>
      </c>
      <c r="F31" s="22" t="s">
        <v>22</v>
      </c>
      <c r="G31" s="22" t="s">
        <v>22</v>
      </c>
      <c r="H31" s="66" t="s">
        <v>22</v>
      </c>
      <c r="I31" s="66" t="s">
        <v>22</v>
      </c>
      <c r="J31" s="71">
        <f>5088.48+10340.84+6030.06+12226.76+5523.88+11376.11+15554.8+26680.57+10221.02+11801.61+11454.28+15841.24+24540.75</f>
        <v>166680.4</v>
      </c>
      <c r="K31" s="67" t="s">
        <v>23</v>
      </c>
      <c r="L31" s="71">
        <f>15429.32+18256.82+16899.99+15554.8+26680.57+22022.63+11454.28+15841.24+36122.25</f>
        <v>178261.9</v>
      </c>
      <c r="M31" s="67" t="s">
        <v>23</v>
      </c>
      <c r="N31" s="66" t="s">
        <v>22</v>
      </c>
      <c r="P31" s="63">
        <f t="shared" si="0"/>
        <v>11581.5</v>
      </c>
      <c r="Q31" s="63">
        <f t="shared" si="1"/>
        <v>-108104.1</v>
      </c>
    </row>
    <row r="32" spans="1:17" ht="14.25" thickBot="1" thickTop="1">
      <c r="A32" s="27" t="s">
        <v>35</v>
      </c>
      <c r="B32" s="22">
        <v>2112</v>
      </c>
      <c r="C32" s="22">
        <v>120</v>
      </c>
      <c r="D32" s="60" t="s">
        <v>23</v>
      </c>
      <c r="E32" s="22" t="s">
        <v>22</v>
      </c>
      <c r="F32" s="22" t="s">
        <v>22</v>
      </c>
      <c r="G32" s="22" t="s">
        <v>22</v>
      </c>
      <c r="H32" s="66" t="s">
        <v>22</v>
      </c>
      <c r="I32" s="66" t="s">
        <v>22</v>
      </c>
      <c r="J32" s="71" t="s">
        <v>23</v>
      </c>
      <c r="K32" s="67" t="s">
        <v>23</v>
      </c>
      <c r="L32" s="71" t="s">
        <v>23</v>
      </c>
      <c r="M32" s="67" t="s">
        <v>23</v>
      </c>
      <c r="N32" s="66" t="s">
        <v>22</v>
      </c>
      <c r="P32" s="63"/>
      <c r="Q32" s="63"/>
    </row>
    <row r="33" spans="1:17" ht="14.25" thickBot="1" thickTop="1">
      <c r="A33" s="28" t="s">
        <v>36</v>
      </c>
      <c r="B33" s="25">
        <v>2120</v>
      </c>
      <c r="C33" s="25">
        <v>130</v>
      </c>
      <c r="D33" s="60">
        <v>51568</v>
      </c>
      <c r="E33" s="22" t="s">
        <v>22</v>
      </c>
      <c r="F33" s="22" t="s">
        <v>22</v>
      </c>
      <c r="G33" s="22" t="s">
        <v>22</v>
      </c>
      <c r="H33" s="66" t="s">
        <v>22</v>
      </c>
      <c r="I33" s="66" t="s">
        <v>22</v>
      </c>
      <c r="J33" s="71">
        <f>878.05+1974.27+1026.3+2272.46+1001.27+2191.19+3078.74+5122.07+2115.08+2529.57+2195.54+3009.29+4730.75</f>
        <v>32124.58</v>
      </c>
      <c r="K33" s="67" t="s">
        <v>23</v>
      </c>
      <c r="L33" s="71">
        <f>2852.32+3298.76+3192.46+3078.74+5122.07+4644.65+2195.54+3009.29+6961.49</f>
        <v>34355.32</v>
      </c>
      <c r="M33" s="67" t="s">
        <v>23</v>
      </c>
      <c r="N33" s="66" t="s">
        <v>22</v>
      </c>
      <c r="P33" s="63">
        <f t="shared" si="0"/>
        <v>2230.739999999998</v>
      </c>
      <c r="Q33" s="63">
        <f t="shared" si="1"/>
        <v>-17212.68</v>
      </c>
    </row>
    <row r="34" spans="1:17" ht="14.25" thickBot="1" thickTop="1">
      <c r="A34" s="29" t="s">
        <v>37</v>
      </c>
      <c r="B34" s="8">
        <v>2200</v>
      </c>
      <c r="C34" s="8">
        <v>140</v>
      </c>
      <c r="D34" s="59">
        <f>D35+D39</f>
        <v>90497</v>
      </c>
      <c r="E34" s="22" t="s">
        <v>22</v>
      </c>
      <c r="F34" s="22" t="s">
        <v>22</v>
      </c>
      <c r="G34" s="22" t="s">
        <v>22</v>
      </c>
      <c r="H34" s="66" t="s">
        <v>22</v>
      </c>
      <c r="I34" s="66" t="s">
        <v>22</v>
      </c>
      <c r="J34" s="72">
        <f>J35+J39</f>
        <v>68355</v>
      </c>
      <c r="K34" s="67" t="s">
        <v>23</v>
      </c>
      <c r="L34" s="72">
        <f>L35+L39</f>
        <v>68355</v>
      </c>
      <c r="M34" s="67" t="s">
        <v>23</v>
      </c>
      <c r="N34" s="66" t="s">
        <v>22</v>
      </c>
      <c r="P34" s="63">
        <f t="shared" si="0"/>
        <v>0</v>
      </c>
      <c r="Q34" s="63">
        <f t="shared" si="1"/>
        <v>-22142</v>
      </c>
    </row>
    <row r="35" spans="1:17" ht="14.25" thickBot="1" thickTop="1">
      <c r="A35" s="30" t="s">
        <v>38</v>
      </c>
      <c r="B35" s="25">
        <v>2210</v>
      </c>
      <c r="C35" s="25">
        <v>150</v>
      </c>
      <c r="D35" s="60">
        <v>80770</v>
      </c>
      <c r="E35" s="22" t="s">
        <v>22</v>
      </c>
      <c r="F35" s="22" t="s">
        <v>22</v>
      </c>
      <c r="G35" s="26" t="s">
        <v>22</v>
      </c>
      <c r="H35" s="65" t="s">
        <v>22</v>
      </c>
      <c r="I35" s="66" t="s">
        <v>22</v>
      </c>
      <c r="J35" s="71">
        <f>56430+1528+2310+1070</f>
        <v>61338</v>
      </c>
      <c r="K35" s="71" t="s">
        <v>23</v>
      </c>
      <c r="L35" s="71">
        <f>56430+1528+2310+1070</f>
        <v>61338</v>
      </c>
      <c r="M35" s="67" t="s">
        <v>23</v>
      </c>
      <c r="N35" s="66" t="s">
        <v>22</v>
      </c>
      <c r="P35" s="63">
        <f t="shared" si="0"/>
        <v>0</v>
      </c>
      <c r="Q35" s="63">
        <f t="shared" si="1"/>
        <v>-19432</v>
      </c>
    </row>
    <row r="36" spans="1:17" ht="14.25" thickBot="1" thickTop="1">
      <c r="A36" s="31" t="s">
        <v>39</v>
      </c>
      <c r="B36" s="25">
        <v>2220</v>
      </c>
      <c r="C36" s="25">
        <v>160</v>
      </c>
      <c r="D36" s="60" t="s">
        <v>23</v>
      </c>
      <c r="E36" s="22" t="s">
        <v>22</v>
      </c>
      <c r="F36" s="22" t="s">
        <v>22</v>
      </c>
      <c r="G36" s="22" t="s">
        <v>22</v>
      </c>
      <c r="H36" s="65" t="s">
        <v>22</v>
      </c>
      <c r="I36" s="66" t="s">
        <v>22</v>
      </c>
      <c r="J36" s="66" t="s">
        <v>23</v>
      </c>
      <c r="K36" s="67" t="s">
        <v>23</v>
      </c>
      <c r="L36" s="66" t="s">
        <v>23</v>
      </c>
      <c r="M36" s="67" t="s">
        <v>23</v>
      </c>
      <c r="N36" s="66" t="s">
        <v>22</v>
      </c>
      <c r="P36" s="63"/>
      <c r="Q36" s="63"/>
    </row>
    <row r="37" spans="1:17" ht="12" customHeight="1" thickBot="1" thickTop="1">
      <c r="A37" s="31" t="s">
        <v>40</v>
      </c>
      <c r="B37" s="25">
        <v>2230</v>
      </c>
      <c r="C37" s="25">
        <v>170</v>
      </c>
      <c r="D37" s="60" t="s">
        <v>23</v>
      </c>
      <c r="E37" s="22" t="s">
        <v>22</v>
      </c>
      <c r="F37" s="22" t="s">
        <v>22</v>
      </c>
      <c r="G37" s="22" t="s">
        <v>22</v>
      </c>
      <c r="H37" s="65" t="s">
        <v>22</v>
      </c>
      <c r="I37" s="66" t="s">
        <v>22</v>
      </c>
      <c r="J37" s="66" t="s">
        <v>23</v>
      </c>
      <c r="K37" s="66"/>
      <c r="L37" s="66" t="s">
        <v>23</v>
      </c>
      <c r="M37" s="67" t="s">
        <v>23</v>
      </c>
      <c r="N37" s="66" t="s">
        <v>22</v>
      </c>
      <c r="P37" s="63"/>
      <c r="Q37" s="63"/>
    </row>
    <row r="38" spans="1:17" ht="14.25" thickBot="1" thickTop="1">
      <c r="A38" s="32">
        <v>1</v>
      </c>
      <c r="B38" s="33">
        <v>2</v>
      </c>
      <c r="C38" s="33">
        <v>3</v>
      </c>
      <c r="D38" s="33">
        <v>4</v>
      </c>
      <c r="E38" s="33">
        <v>5</v>
      </c>
      <c r="F38" s="33">
        <v>6</v>
      </c>
      <c r="G38" s="34">
        <v>7</v>
      </c>
      <c r="H38" s="68">
        <v>8</v>
      </c>
      <c r="I38" s="68">
        <v>9</v>
      </c>
      <c r="J38" s="68">
        <v>10</v>
      </c>
      <c r="K38" s="68">
        <v>11</v>
      </c>
      <c r="L38" s="68">
        <v>12</v>
      </c>
      <c r="M38" s="68">
        <v>13</v>
      </c>
      <c r="N38" s="68">
        <v>14</v>
      </c>
      <c r="P38" s="63"/>
      <c r="Q38" s="63">
        <f t="shared" si="1"/>
        <v>8</v>
      </c>
    </row>
    <row r="39" spans="1:17" ht="14.25" thickBot="1" thickTop="1">
      <c r="A39" s="24" t="s">
        <v>41</v>
      </c>
      <c r="B39" s="25">
        <v>2240</v>
      </c>
      <c r="C39" s="25">
        <v>180</v>
      </c>
      <c r="D39" s="61">
        <v>9727</v>
      </c>
      <c r="E39" s="5" t="s">
        <v>22</v>
      </c>
      <c r="F39" s="5" t="s">
        <v>22</v>
      </c>
      <c r="G39" s="5" t="s">
        <v>22</v>
      </c>
      <c r="H39" s="69" t="s">
        <v>22</v>
      </c>
      <c r="I39" s="70" t="s">
        <v>22</v>
      </c>
      <c r="J39" s="71">
        <f>2484+3273+1260</f>
        <v>7017</v>
      </c>
      <c r="K39" s="67"/>
      <c r="L39" s="71">
        <f>2484+3273+1260</f>
        <v>7017</v>
      </c>
      <c r="M39" s="67" t="s">
        <v>23</v>
      </c>
      <c r="N39" s="70" t="s">
        <v>22</v>
      </c>
      <c r="P39" s="63">
        <f t="shared" si="0"/>
        <v>0</v>
      </c>
      <c r="Q39" s="63">
        <f t="shared" si="1"/>
        <v>-2710</v>
      </c>
    </row>
    <row r="40" spans="1:14" ht="14.25" thickBot="1" thickTop="1">
      <c r="A40" s="24" t="s">
        <v>42</v>
      </c>
      <c r="B40" s="25">
        <v>2250</v>
      </c>
      <c r="C40" s="25">
        <v>190</v>
      </c>
      <c r="D40" s="21" t="s">
        <v>23</v>
      </c>
      <c r="E40" s="5" t="s">
        <v>22</v>
      </c>
      <c r="F40" s="5" t="s">
        <v>22</v>
      </c>
      <c r="G40" s="5" t="s">
        <v>22</v>
      </c>
      <c r="H40" s="35" t="s">
        <v>22</v>
      </c>
      <c r="I40" s="5" t="s">
        <v>22</v>
      </c>
      <c r="J40" s="64" t="s">
        <v>23</v>
      </c>
      <c r="K40" s="64" t="s">
        <v>23</v>
      </c>
      <c r="L40" s="64" t="s">
        <v>23</v>
      </c>
      <c r="M40" s="21" t="s">
        <v>23</v>
      </c>
      <c r="N40" s="5" t="s">
        <v>22</v>
      </c>
    </row>
    <row r="41" spans="1:14" ht="14.25" thickBot="1" thickTop="1">
      <c r="A41" s="30" t="s">
        <v>43</v>
      </c>
      <c r="B41" s="25">
        <v>2260</v>
      </c>
      <c r="C41" s="25">
        <v>200</v>
      </c>
      <c r="D41" s="21" t="s">
        <v>23</v>
      </c>
      <c r="E41" s="14" t="s">
        <v>22</v>
      </c>
      <c r="F41" s="14" t="s">
        <v>22</v>
      </c>
      <c r="G41" s="5" t="s">
        <v>22</v>
      </c>
      <c r="H41" s="36" t="s">
        <v>22</v>
      </c>
      <c r="I41" s="14" t="s">
        <v>22</v>
      </c>
      <c r="J41" s="21" t="s">
        <v>23</v>
      </c>
      <c r="K41" s="21" t="s">
        <v>23</v>
      </c>
      <c r="L41" s="21" t="s">
        <v>23</v>
      </c>
      <c r="M41" s="21" t="s">
        <v>23</v>
      </c>
      <c r="N41" s="14" t="s">
        <v>22</v>
      </c>
    </row>
    <row r="42" spans="1:14" ht="14.25" thickBot="1" thickTop="1">
      <c r="A42" s="28" t="s">
        <v>44</v>
      </c>
      <c r="B42" s="25">
        <v>2270</v>
      </c>
      <c r="C42" s="25">
        <v>210</v>
      </c>
      <c r="D42" s="21" t="s">
        <v>23</v>
      </c>
      <c r="E42" s="5" t="s">
        <v>22</v>
      </c>
      <c r="F42" s="5" t="s">
        <v>22</v>
      </c>
      <c r="G42" s="14" t="s">
        <v>22</v>
      </c>
      <c r="H42" s="35" t="s">
        <v>22</v>
      </c>
      <c r="I42" s="5" t="s">
        <v>22</v>
      </c>
      <c r="J42" s="21" t="s">
        <v>23</v>
      </c>
      <c r="K42" s="21" t="s">
        <v>23</v>
      </c>
      <c r="L42" s="21" t="s">
        <v>23</v>
      </c>
      <c r="M42" s="21" t="s">
        <v>23</v>
      </c>
      <c r="N42" s="5" t="s">
        <v>22</v>
      </c>
    </row>
    <row r="43" spans="1:14" ht="14.25" thickBot="1" thickTop="1">
      <c r="A43" s="27" t="s">
        <v>45</v>
      </c>
      <c r="B43" s="22">
        <v>2271</v>
      </c>
      <c r="C43" s="22">
        <v>220</v>
      </c>
      <c r="D43" s="21" t="s">
        <v>23</v>
      </c>
      <c r="E43" s="5" t="s">
        <v>22</v>
      </c>
      <c r="F43" s="5" t="s">
        <v>22</v>
      </c>
      <c r="G43" s="5" t="s">
        <v>22</v>
      </c>
      <c r="H43" s="35" t="s">
        <v>22</v>
      </c>
      <c r="I43" s="5" t="s">
        <v>22</v>
      </c>
      <c r="J43" s="21" t="s">
        <v>23</v>
      </c>
      <c r="K43" s="21" t="s">
        <v>23</v>
      </c>
      <c r="L43" s="21" t="s">
        <v>23</v>
      </c>
      <c r="M43" s="21" t="s">
        <v>23</v>
      </c>
      <c r="N43" s="5" t="s">
        <v>22</v>
      </c>
    </row>
    <row r="44" spans="1:14" ht="14.25" thickBot="1" thickTop="1">
      <c r="A44" s="27" t="s">
        <v>46</v>
      </c>
      <c r="B44" s="22">
        <v>2272</v>
      </c>
      <c r="C44" s="22">
        <v>230</v>
      </c>
      <c r="D44" s="21" t="s">
        <v>23</v>
      </c>
      <c r="E44" s="5" t="s">
        <v>22</v>
      </c>
      <c r="F44" s="5" t="s">
        <v>22</v>
      </c>
      <c r="G44" s="5" t="s">
        <v>22</v>
      </c>
      <c r="H44" s="35" t="s">
        <v>22</v>
      </c>
      <c r="I44" s="5" t="s">
        <v>22</v>
      </c>
      <c r="J44" s="21" t="s">
        <v>23</v>
      </c>
      <c r="K44" s="21" t="s">
        <v>23</v>
      </c>
      <c r="L44" s="21" t="s">
        <v>23</v>
      </c>
      <c r="M44" s="21" t="s">
        <v>23</v>
      </c>
      <c r="N44" s="5" t="s">
        <v>22</v>
      </c>
    </row>
    <row r="45" spans="1:14" ht="14.25" thickBot="1" thickTop="1">
      <c r="A45" s="27" t="s">
        <v>47</v>
      </c>
      <c r="B45" s="22">
        <v>2273</v>
      </c>
      <c r="C45" s="22">
        <v>240</v>
      </c>
      <c r="D45" s="21" t="s">
        <v>23</v>
      </c>
      <c r="E45" s="5" t="s">
        <v>22</v>
      </c>
      <c r="F45" s="5" t="s">
        <v>22</v>
      </c>
      <c r="G45" s="5" t="s">
        <v>22</v>
      </c>
      <c r="H45" s="35" t="s">
        <v>22</v>
      </c>
      <c r="I45" s="5" t="s">
        <v>22</v>
      </c>
      <c r="J45" s="21" t="s">
        <v>23</v>
      </c>
      <c r="K45" s="21" t="s">
        <v>23</v>
      </c>
      <c r="L45" s="21" t="s">
        <v>23</v>
      </c>
      <c r="M45" s="21" t="s">
        <v>23</v>
      </c>
      <c r="N45" s="5" t="s">
        <v>22</v>
      </c>
    </row>
    <row r="46" spans="1:14" ht="14.25" thickBot="1" thickTop="1">
      <c r="A46" s="27" t="s">
        <v>48</v>
      </c>
      <c r="B46" s="22">
        <v>2274</v>
      </c>
      <c r="C46" s="22">
        <v>250</v>
      </c>
      <c r="D46" s="21" t="s">
        <v>23</v>
      </c>
      <c r="E46" s="5" t="s">
        <v>22</v>
      </c>
      <c r="F46" s="5" t="s">
        <v>22</v>
      </c>
      <c r="G46" s="5" t="s">
        <v>22</v>
      </c>
      <c r="H46" s="35" t="s">
        <v>22</v>
      </c>
      <c r="I46" s="5" t="s">
        <v>22</v>
      </c>
      <c r="J46" s="21" t="s">
        <v>23</v>
      </c>
      <c r="K46" s="21" t="s">
        <v>23</v>
      </c>
      <c r="L46" s="21" t="s">
        <v>23</v>
      </c>
      <c r="M46" s="21" t="s">
        <v>23</v>
      </c>
      <c r="N46" s="5" t="s">
        <v>22</v>
      </c>
    </row>
    <row r="47" spans="1:14" ht="14.25" thickBot="1" thickTop="1">
      <c r="A47" s="27" t="s">
        <v>49</v>
      </c>
      <c r="B47" s="22">
        <v>2275</v>
      </c>
      <c r="C47" s="22">
        <v>260</v>
      </c>
      <c r="D47" s="21" t="s">
        <v>23</v>
      </c>
      <c r="E47" s="5" t="s">
        <v>22</v>
      </c>
      <c r="F47" s="5" t="s">
        <v>22</v>
      </c>
      <c r="G47" s="5" t="s">
        <v>22</v>
      </c>
      <c r="H47" s="35" t="s">
        <v>22</v>
      </c>
      <c r="I47" s="5" t="s">
        <v>22</v>
      </c>
      <c r="J47" s="21" t="s">
        <v>23</v>
      </c>
      <c r="K47" s="21" t="s">
        <v>23</v>
      </c>
      <c r="L47" s="21" t="s">
        <v>23</v>
      </c>
      <c r="M47" s="21" t="s">
        <v>23</v>
      </c>
      <c r="N47" s="5" t="s">
        <v>22</v>
      </c>
    </row>
    <row r="48" spans="1:14" ht="21.75" customHeight="1" thickBot="1" thickTop="1">
      <c r="A48" s="30" t="s">
        <v>50</v>
      </c>
      <c r="B48" s="25">
        <v>2280</v>
      </c>
      <c r="C48" s="25">
        <v>270</v>
      </c>
      <c r="D48" s="21" t="s">
        <v>23</v>
      </c>
      <c r="E48" s="14" t="s">
        <v>22</v>
      </c>
      <c r="F48" s="14" t="s">
        <v>22</v>
      </c>
      <c r="G48" s="5" t="s">
        <v>22</v>
      </c>
      <c r="H48" s="36" t="s">
        <v>22</v>
      </c>
      <c r="I48" s="14" t="s">
        <v>22</v>
      </c>
      <c r="J48" s="21" t="s">
        <v>23</v>
      </c>
      <c r="K48" s="21" t="s">
        <v>23</v>
      </c>
      <c r="L48" s="21" t="s">
        <v>23</v>
      </c>
      <c r="M48" s="21" t="s">
        <v>23</v>
      </c>
      <c r="N48" s="14" t="s">
        <v>22</v>
      </c>
    </row>
    <row r="49" spans="1:14" ht="21" customHeight="1" thickBot="1" thickTop="1">
      <c r="A49" s="17" t="s">
        <v>51</v>
      </c>
      <c r="B49" s="22">
        <v>2281</v>
      </c>
      <c r="C49" s="22">
        <v>280</v>
      </c>
      <c r="D49" s="21" t="s">
        <v>23</v>
      </c>
      <c r="E49" s="5" t="s">
        <v>22</v>
      </c>
      <c r="F49" s="5" t="s">
        <v>22</v>
      </c>
      <c r="G49" s="5" t="s">
        <v>22</v>
      </c>
      <c r="H49" s="35" t="s">
        <v>22</v>
      </c>
      <c r="I49" s="5" t="s">
        <v>22</v>
      </c>
      <c r="J49" s="21" t="s">
        <v>23</v>
      </c>
      <c r="K49" s="21" t="s">
        <v>23</v>
      </c>
      <c r="L49" s="21" t="s">
        <v>23</v>
      </c>
      <c r="M49" s="21" t="s">
        <v>23</v>
      </c>
      <c r="N49" s="5" t="s">
        <v>22</v>
      </c>
    </row>
    <row r="50" spans="1:14" ht="19.5" customHeight="1" thickBot="1" thickTop="1">
      <c r="A50" s="19" t="s">
        <v>52</v>
      </c>
      <c r="B50" s="22">
        <v>2282</v>
      </c>
      <c r="C50" s="22">
        <v>290</v>
      </c>
      <c r="D50" s="21" t="s">
        <v>23</v>
      </c>
      <c r="E50" s="5" t="s">
        <v>22</v>
      </c>
      <c r="F50" s="5" t="s">
        <v>22</v>
      </c>
      <c r="G50" s="5" t="s">
        <v>22</v>
      </c>
      <c r="H50" s="35" t="s">
        <v>22</v>
      </c>
      <c r="I50" s="5" t="s">
        <v>22</v>
      </c>
      <c r="J50" s="21" t="s">
        <v>23</v>
      </c>
      <c r="K50" s="21" t="s">
        <v>23</v>
      </c>
      <c r="L50" s="21" t="s">
        <v>23</v>
      </c>
      <c r="M50" s="21" t="s">
        <v>23</v>
      </c>
      <c r="N50" s="5" t="s">
        <v>22</v>
      </c>
    </row>
    <row r="51" spans="1:14" ht="12.75" customHeight="1" thickBot="1" thickTop="1">
      <c r="A51" s="23" t="s">
        <v>53</v>
      </c>
      <c r="B51" s="8">
        <v>2400</v>
      </c>
      <c r="C51" s="8">
        <v>300</v>
      </c>
      <c r="D51" s="21" t="s">
        <v>23</v>
      </c>
      <c r="E51" s="14" t="s">
        <v>22</v>
      </c>
      <c r="F51" s="14" t="s">
        <v>22</v>
      </c>
      <c r="G51" s="14" t="s">
        <v>22</v>
      </c>
      <c r="H51" s="36" t="s">
        <v>22</v>
      </c>
      <c r="I51" s="14" t="s">
        <v>22</v>
      </c>
      <c r="J51" s="21" t="s">
        <v>23</v>
      </c>
      <c r="K51" s="21" t="s">
        <v>23</v>
      </c>
      <c r="L51" s="21" t="s">
        <v>23</v>
      </c>
      <c r="M51" s="21" t="s">
        <v>23</v>
      </c>
      <c r="N51" s="14" t="s">
        <v>22</v>
      </c>
    </row>
    <row r="52" spans="1:14" ht="12" customHeight="1" thickBot="1" thickTop="1">
      <c r="A52" s="31" t="s">
        <v>54</v>
      </c>
      <c r="B52" s="25">
        <v>2410</v>
      </c>
      <c r="C52" s="25">
        <v>310</v>
      </c>
      <c r="D52" s="21" t="s">
        <v>23</v>
      </c>
      <c r="E52" s="14" t="s">
        <v>22</v>
      </c>
      <c r="F52" s="14" t="s">
        <v>22</v>
      </c>
      <c r="G52" s="5" t="s">
        <v>22</v>
      </c>
      <c r="H52" s="36" t="s">
        <v>22</v>
      </c>
      <c r="I52" s="14" t="s">
        <v>22</v>
      </c>
      <c r="J52" s="21" t="s">
        <v>23</v>
      </c>
      <c r="K52" s="21" t="s">
        <v>23</v>
      </c>
      <c r="L52" s="21" t="s">
        <v>23</v>
      </c>
      <c r="M52" s="21" t="s">
        <v>23</v>
      </c>
      <c r="N52" s="14" t="s">
        <v>22</v>
      </c>
    </row>
    <row r="53" spans="1:14" ht="11.25" customHeight="1" thickBot="1" thickTop="1">
      <c r="A53" s="31" t="s">
        <v>55</v>
      </c>
      <c r="B53" s="25">
        <v>2420</v>
      </c>
      <c r="C53" s="25">
        <v>320</v>
      </c>
      <c r="D53" s="21" t="s">
        <v>23</v>
      </c>
      <c r="E53" s="14" t="s">
        <v>22</v>
      </c>
      <c r="F53" s="14" t="s">
        <v>22</v>
      </c>
      <c r="G53" s="5" t="s">
        <v>22</v>
      </c>
      <c r="H53" s="36" t="s">
        <v>22</v>
      </c>
      <c r="I53" s="14" t="s">
        <v>22</v>
      </c>
      <c r="J53" s="21" t="s">
        <v>23</v>
      </c>
      <c r="K53" s="21" t="s">
        <v>23</v>
      </c>
      <c r="L53" s="21" t="s">
        <v>23</v>
      </c>
      <c r="M53" s="21" t="s">
        <v>23</v>
      </c>
      <c r="N53" s="14" t="s">
        <v>22</v>
      </c>
    </row>
    <row r="54" spans="1:14" ht="10.5" customHeight="1" thickBot="1" thickTop="1">
      <c r="A54" s="37" t="s">
        <v>56</v>
      </c>
      <c r="B54" s="8">
        <v>2600</v>
      </c>
      <c r="C54" s="8">
        <v>330</v>
      </c>
      <c r="D54" s="21" t="s">
        <v>23</v>
      </c>
      <c r="E54" s="14" t="s">
        <v>22</v>
      </c>
      <c r="F54" s="14" t="s">
        <v>22</v>
      </c>
      <c r="G54" s="5" t="s">
        <v>22</v>
      </c>
      <c r="H54" s="36" t="s">
        <v>22</v>
      </c>
      <c r="I54" s="14" t="s">
        <v>22</v>
      </c>
      <c r="J54" s="21" t="s">
        <v>23</v>
      </c>
      <c r="K54" s="21" t="s">
        <v>23</v>
      </c>
      <c r="L54" s="21" t="s">
        <v>23</v>
      </c>
      <c r="M54" s="21" t="s">
        <v>23</v>
      </c>
      <c r="N54" s="14" t="s">
        <v>22</v>
      </c>
    </row>
    <row r="55" spans="1:14" ht="22.5" customHeight="1" thickBot="1" thickTop="1">
      <c r="A55" s="28" t="s">
        <v>57</v>
      </c>
      <c r="B55" s="25">
        <v>2610</v>
      </c>
      <c r="C55" s="25">
        <v>340</v>
      </c>
      <c r="D55" s="21" t="s">
        <v>23</v>
      </c>
      <c r="E55" s="14" t="s">
        <v>22</v>
      </c>
      <c r="F55" s="14" t="s">
        <v>22</v>
      </c>
      <c r="G55" s="5" t="s">
        <v>22</v>
      </c>
      <c r="H55" s="36" t="s">
        <v>22</v>
      </c>
      <c r="I55" s="14" t="s">
        <v>22</v>
      </c>
      <c r="J55" s="21" t="s">
        <v>23</v>
      </c>
      <c r="K55" s="21" t="s">
        <v>23</v>
      </c>
      <c r="L55" s="21" t="s">
        <v>23</v>
      </c>
      <c r="M55" s="21" t="s">
        <v>23</v>
      </c>
      <c r="N55" s="14" t="s">
        <v>22</v>
      </c>
    </row>
    <row r="56" spans="1:14" ht="22.5" customHeight="1" thickBot="1" thickTop="1">
      <c r="A56" s="28" t="s">
        <v>58</v>
      </c>
      <c r="B56" s="25">
        <v>2620</v>
      </c>
      <c r="C56" s="25">
        <v>350</v>
      </c>
      <c r="D56" s="21" t="s">
        <v>23</v>
      </c>
      <c r="E56" s="14" t="s">
        <v>22</v>
      </c>
      <c r="F56" s="14" t="s">
        <v>22</v>
      </c>
      <c r="G56" s="5" t="s">
        <v>22</v>
      </c>
      <c r="H56" s="36" t="s">
        <v>22</v>
      </c>
      <c r="I56" s="14" t="s">
        <v>22</v>
      </c>
      <c r="J56" s="21" t="s">
        <v>23</v>
      </c>
      <c r="K56" s="21" t="s">
        <v>23</v>
      </c>
      <c r="L56" s="21" t="s">
        <v>23</v>
      </c>
      <c r="M56" s="21" t="s">
        <v>23</v>
      </c>
      <c r="N56" s="14" t="s">
        <v>22</v>
      </c>
    </row>
    <row r="57" spans="1:14" ht="21.75" customHeight="1" thickBot="1" thickTop="1">
      <c r="A57" s="31" t="s">
        <v>59</v>
      </c>
      <c r="B57" s="25">
        <v>2630</v>
      </c>
      <c r="C57" s="25">
        <v>360</v>
      </c>
      <c r="D57" s="21" t="s">
        <v>23</v>
      </c>
      <c r="E57" s="14" t="s">
        <v>22</v>
      </c>
      <c r="F57" s="14" t="s">
        <v>22</v>
      </c>
      <c r="G57" s="5" t="s">
        <v>22</v>
      </c>
      <c r="H57" s="36" t="s">
        <v>22</v>
      </c>
      <c r="I57" s="14" t="s">
        <v>22</v>
      </c>
      <c r="J57" s="21" t="s">
        <v>23</v>
      </c>
      <c r="K57" s="21" t="s">
        <v>23</v>
      </c>
      <c r="L57" s="21" t="s">
        <v>23</v>
      </c>
      <c r="M57" s="21" t="s">
        <v>23</v>
      </c>
      <c r="N57" s="14" t="s">
        <v>22</v>
      </c>
    </row>
    <row r="58" spans="1:14" ht="11.25" customHeight="1" thickBot="1" thickTop="1">
      <c r="A58" s="37" t="s">
        <v>60</v>
      </c>
      <c r="B58" s="8">
        <v>2700</v>
      </c>
      <c r="C58" s="8">
        <v>370</v>
      </c>
      <c r="D58" s="21" t="s">
        <v>23</v>
      </c>
      <c r="E58" s="14" t="s">
        <v>22</v>
      </c>
      <c r="F58" s="14" t="s">
        <v>22</v>
      </c>
      <c r="G58" s="5" t="s">
        <v>22</v>
      </c>
      <c r="H58" s="36" t="s">
        <v>22</v>
      </c>
      <c r="I58" s="14" t="s">
        <v>22</v>
      </c>
      <c r="J58" s="21" t="s">
        <v>23</v>
      </c>
      <c r="K58" s="21" t="s">
        <v>23</v>
      </c>
      <c r="L58" s="21" t="s">
        <v>23</v>
      </c>
      <c r="M58" s="21" t="s">
        <v>23</v>
      </c>
      <c r="N58" s="14" t="s">
        <v>22</v>
      </c>
    </row>
    <row r="59" spans="1:14" ht="12" customHeight="1" thickBot="1" thickTop="1">
      <c r="A59" s="31" t="s">
        <v>61</v>
      </c>
      <c r="B59" s="25">
        <v>2710</v>
      </c>
      <c r="C59" s="25">
        <v>380</v>
      </c>
      <c r="D59" s="21" t="s">
        <v>23</v>
      </c>
      <c r="E59" s="14" t="s">
        <v>22</v>
      </c>
      <c r="F59" s="14" t="s">
        <v>22</v>
      </c>
      <c r="G59" s="5" t="s">
        <v>22</v>
      </c>
      <c r="H59" s="36" t="s">
        <v>22</v>
      </c>
      <c r="I59" s="14" t="s">
        <v>22</v>
      </c>
      <c r="J59" s="21" t="s">
        <v>23</v>
      </c>
      <c r="K59" s="21" t="s">
        <v>23</v>
      </c>
      <c r="L59" s="21" t="s">
        <v>23</v>
      </c>
      <c r="M59" s="21" t="s">
        <v>23</v>
      </c>
      <c r="N59" s="14" t="s">
        <v>22</v>
      </c>
    </row>
    <row r="60" spans="1:14" ht="11.25" customHeight="1" thickBot="1" thickTop="1">
      <c r="A60" s="31" t="s">
        <v>62</v>
      </c>
      <c r="B60" s="25">
        <v>2720</v>
      </c>
      <c r="C60" s="25">
        <v>390</v>
      </c>
      <c r="D60" s="21" t="s">
        <v>23</v>
      </c>
      <c r="E60" s="14" t="s">
        <v>22</v>
      </c>
      <c r="F60" s="14" t="s">
        <v>22</v>
      </c>
      <c r="G60" s="5" t="s">
        <v>22</v>
      </c>
      <c r="H60" s="36" t="s">
        <v>22</v>
      </c>
      <c r="I60" s="14" t="s">
        <v>22</v>
      </c>
      <c r="J60" s="21" t="s">
        <v>23</v>
      </c>
      <c r="K60" s="21" t="s">
        <v>23</v>
      </c>
      <c r="L60" s="21" t="s">
        <v>23</v>
      </c>
      <c r="M60" s="21" t="s">
        <v>23</v>
      </c>
      <c r="N60" s="14" t="s">
        <v>22</v>
      </c>
    </row>
    <row r="61" spans="1:14" ht="12.75" customHeight="1" thickBot="1" thickTop="1">
      <c r="A61" s="31" t="s">
        <v>63</v>
      </c>
      <c r="B61" s="25">
        <v>2730</v>
      </c>
      <c r="C61" s="25">
        <v>400</v>
      </c>
      <c r="D61" s="21" t="s">
        <v>23</v>
      </c>
      <c r="E61" s="14" t="s">
        <v>22</v>
      </c>
      <c r="F61" s="14" t="s">
        <v>22</v>
      </c>
      <c r="G61" s="5" t="s">
        <v>22</v>
      </c>
      <c r="H61" s="36" t="s">
        <v>22</v>
      </c>
      <c r="I61" s="14" t="s">
        <v>22</v>
      </c>
      <c r="J61" s="21" t="s">
        <v>23</v>
      </c>
      <c r="K61" s="21" t="s">
        <v>23</v>
      </c>
      <c r="L61" s="21" t="s">
        <v>23</v>
      </c>
      <c r="M61" s="21" t="s">
        <v>23</v>
      </c>
      <c r="N61" s="14" t="s">
        <v>22</v>
      </c>
    </row>
    <row r="62" spans="1:14" ht="14.25" thickBot="1" thickTop="1">
      <c r="A62" s="37" t="s">
        <v>64</v>
      </c>
      <c r="B62" s="8">
        <v>2800</v>
      </c>
      <c r="C62" s="8">
        <v>410</v>
      </c>
      <c r="D62" s="21" t="s">
        <v>23</v>
      </c>
      <c r="E62" s="14" t="s">
        <v>22</v>
      </c>
      <c r="F62" s="14" t="s">
        <v>22</v>
      </c>
      <c r="G62" s="5" t="s">
        <v>22</v>
      </c>
      <c r="H62" s="36" t="s">
        <v>22</v>
      </c>
      <c r="I62" s="14" t="s">
        <v>22</v>
      </c>
      <c r="J62" s="21" t="s">
        <v>23</v>
      </c>
      <c r="K62" s="21" t="s">
        <v>23</v>
      </c>
      <c r="L62" s="21" t="s">
        <v>23</v>
      </c>
      <c r="M62" s="21" t="s">
        <v>23</v>
      </c>
      <c r="N62" s="14" t="s">
        <v>22</v>
      </c>
    </row>
    <row r="63" spans="1:14" ht="12" customHeight="1" thickBot="1" thickTop="1">
      <c r="A63" s="38" t="s">
        <v>65</v>
      </c>
      <c r="B63" s="8">
        <v>3000</v>
      </c>
      <c r="C63" s="8">
        <v>420</v>
      </c>
      <c r="D63" s="12" t="s">
        <v>23</v>
      </c>
      <c r="E63" s="14" t="s">
        <v>22</v>
      </c>
      <c r="F63" s="14" t="s">
        <v>22</v>
      </c>
      <c r="G63" s="5" t="s">
        <v>22</v>
      </c>
      <c r="H63" s="14" t="s">
        <v>22</v>
      </c>
      <c r="I63" s="36" t="s">
        <v>22</v>
      </c>
      <c r="J63" s="21" t="s">
        <v>23</v>
      </c>
      <c r="K63" s="21" t="s">
        <v>23</v>
      </c>
      <c r="L63" s="21" t="s">
        <v>23</v>
      </c>
      <c r="M63" s="21" t="s">
        <v>23</v>
      </c>
      <c r="N63" s="14" t="s">
        <v>22</v>
      </c>
    </row>
    <row r="64" spans="1:14" ht="14.25" thickBot="1" thickTop="1">
      <c r="A64" s="39" t="s">
        <v>66</v>
      </c>
      <c r="B64" s="8">
        <v>3100</v>
      </c>
      <c r="C64" s="8">
        <v>430</v>
      </c>
      <c r="D64" s="21" t="s">
        <v>23</v>
      </c>
      <c r="E64" s="14" t="s">
        <v>22</v>
      </c>
      <c r="F64" s="14" t="s">
        <v>22</v>
      </c>
      <c r="G64" s="14" t="s">
        <v>22</v>
      </c>
      <c r="H64" s="14" t="s">
        <v>22</v>
      </c>
      <c r="I64" s="36" t="s">
        <v>22</v>
      </c>
      <c r="J64" s="21" t="s">
        <v>23</v>
      </c>
      <c r="K64" s="21" t="s">
        <v>23</v>
      </c>
      <c r="L64" s="21" t="s">
        <v>23</v>
      </c>
      <c r="M64" s="21" t="s">
        <v>23</v>
      </c>
      <c r="N64" s="14" t="s">
        <v>22</v>
      </c>
    </row>
    <row r="65" spans="1:14" ht="22.5" customHeight="1" thickBot="1" thickTop="1">
      <c r="A65" s="40" t="s">
        <v>67</v>
      </c>
      <c r="B65" s="25">
        <v>3110</v>
      </c>
      <c r="C65" s="25">
        <v>440</v>
      </c>
      <c r="D65" s="21" t="s">
        <v>23</v>
      </c>
      <c r="E65" s="14" t="s">
        <v>22</v>
      </c>
      <c r="F65" s="14" t="s">
        <v>22</v>
      </c>
      <c r="G65" s="5" t="s">
        <v>22</v>
      </c>
      <c r="H65" s="14" t="s">
        <v>22</v>
      </c>
      <c r="I65" s="36" t="s">
        <v>22</v>
      </c>
      <c r="J65" s="21" t="s">
        <v>23</v>
      </c>
      <c r="K65" s="21" t="s">
        <v>23</v>
      </c>
      <c r="L65" s="21" t="s">
        <v>23</v>
      </c>
      <c r="M65" s="21" t="s">
        <v>23</v>
      </c>
      <c r="N65" s="14" t="s">
        <v>22</v>
      </c>
    </row>
    <row r="66" spans="1:14" ht="14.25" thickBot="1" thickTop="1">
      <c r="A66" s="41" t="s">
        <v>68</v>
      </c>
      <c r="B66" s="25">
        <v>3120</v>
      </c>
      <c r="C66" s="25">
        <v>450</v>
      </c>
      <c r="D66" s="21" t="s">
        <v>23</v>
      </c>
      <c r="E66" s="14" t="s">
        <v>22</v>
      </c>
      <c r="F66" s="14" t="s">
        <v>22</v>
      </c>
      <c r="G66" s="5" t="s">
        <v>22</v>
      </c>
      <c r="H66" s="14" t="s">
        <v>22</v>
      </c>
      <c r="I66" s="36" t="s">
        <v>22</v>
      </c>
      <c r="J66" s="21" t="s">
        <v>23</v>
      </c>
      <c r="K66" s="21" t="s">
        <v>23</v>
      </c>
      <c r="L66" s="21" t="s">
        <v>23</v>
      </c>
      <c r="M66" s="21" t="s">
        <v>23</v>
      </c>
      <c r="N66" s="14" t="s">
        <v>22</v>
      </c>
    </row>
    <row r="67" spans="1:14" ht="14.25" thickBot="1" thickTop="1">
      <c r="A67" s="42" t="s">
        <v>69</v>
      </c>
      <c r="B67" s="22">
        <v>3121</v>
      </c>
      <c r="C67" s="22">
        <v>460</v>
      </c>
      <c r="D67" s="21" t="s">
        <v>23</v>
      </c>
      <c r="E67" s="14" t="s">
        <v>22</v>
      </c>
      <c r="F67" s="14" t="s">
        <v>22</v>
      </c>
      <c r="G67" s="5" t="s">
        <v>22</v>
      </c>
      <c r="H67" s="14" t="s">
        <v>22</v>
      </c>
      <c r="I67" s="36" t="s">
        <v>22</v>
      </c>
      <c r="J67" s="21" t="s">
        <v>23</v>
      </c>
      <c r="K67" s="21" t="s">
        <v>23</v>
      </c>
      <c r="L67" s="21" t="s">
        <v>23</v>
      </c>
      <c r="M67" s="21" t="s">
        <v>23</v>
      </c>
      <c r="N67" s="14" t="s">
        <v>22</v>
      </c>
    </row>
    <row r="68" spans="1:14" ht="14.25" thickBot="1" thickTop="1">
      <c r="A68" s="42" t="s">
        <v>70</v>
      </c>
      <c r="B68" s="22">
        <v>3122</v>
      </c>
      <c r="C68" s="22">
        <v>470</v>
      </c>
      <c r="D68" s="21" t="s">
        <v>23</v>
      </c>
      <c r="E68" s="14" t="s">
        <v>22</v>
      </c>
      <c r="F68" s="14" t="s">
        <v>22</v>
      </c>
      <c r="G68" s="5" t="s">
        <v>22</v>
      </c>
      <c r="H68" s="14" t="s">
        <v>22</v>
      </c>
      <c r="I68" s="36" t="s">
        <v>22</v>
      </c>
      <c r="J68" s="21" t="s">
        <v>23</v>
      </c>
      <c r="K68" s="21" t="s">
        <v>23</v>
      </c>
      <c r="L68" s="21" t="s">
        <v>23</v>
      </c>
      <c r="M68" s="21" t="s">
        <v>23</v>
      </c>
      <c r="N68" s="14" t="s">
        <v>22</v>
      </c>
    </row>
    <row r="69" spans="1:14" ht="12" customHeight="1" thickBot="1" thickTop="1">
      <c r="A69" s="41" t="s">
        <v>71</v>
      </c>
      <c r="B69" s="25">
        <v>3130</v>
      </c>
      <c r="C69" s="25">
        <v>480</v>
      </c>
      <c r="D69" s="21" t="s">
        <v>23</v>
      </c>
      <c r="E69" s="14" t="s">
        <v>22</v>
      </c>
      <c r="F69" s="14" t="s">
        <v>22</v>
      </c>
      <c r="G69" s="14" t="s">
        <v>22</v>
      </c>
      <c r="H69" s="14" t="s">
        <v>22</v>
      </c>
      <c r="I69" s="36" t="s">
        <v>22</v>
      </c>
      <c r="J69" s="21" t="s">
        <v>23</v>
      </c>
      <c r="K69" s="21" t="s">
        <v>23</v>
      </c>
      <c r="L69" s="21" t="s">
        <v>23</v>
      </c>
      <c r="M69" s="21" t="s">
        <v>23</v>
      </c>
      <c r="N69" s="14" t="s">
        <v>22</v>
      </c>
    </row>
    <row r="70" spans="1:14" ht="14.25" thickBot="1" thickTop="1">
      <c r="A70" s="43" t="s">
        <v>72</v>
      </c>
      <c r="B70" s="22">
        <v>3131</v>
      </c>
      <c r="C70" s="22">
        <v>490</v>
      </c>
      <c r="D70" s="21" t="s">
        <v>23</v>
      </c>
      <c r="E70" s="14" t="s">
        <v>22</v>
      </c>
      <c r="F70" s="14" t="s">
        <v>22</v>
      </c>
      <c r="G70" s="5" t="s">
        <v>22</v>
      </c>
      <c r="H70" s="14" t="s">
        <v>22</v>
      </c>
      <c r="I70" s="36" t="s">
        <v>22</v>
      </c>
      <c r="J70" s="21" t="s">
        <v>23</v>
      </c>
      <c r="K70" s="21" t="s">
        <v>23</v>
      </c>
      <c r="L70" s="21" t="s">
        <v>23</v>
      </c>
      <c r="M70" s="21" t="s">
        <v>23</v>
      </c>
      <c r="N70" s="14" t="s">
        <v>22</v>
      </c>
    </row>
    <row r="71" spans="1:14" ht="14.25" thickBot="1" thickTop="1">
      <c r="A71" s="43" t="s">
        <v>73</v>
      </c>
      <c r="B71" s="22">
        <v>3132</v>
      </c>
      <c r="C71" s="22">
        <v>500</v>
      </c>
      <c r="D71" s="21" t="s">
        <v>23</v>
      </c>
      <c r="E71" s="14" t="s">
        <v>22</v>
      </c>
      <c r="F71" s="14" t="s">
        <v>22</v>
      </c>
      <c r="G71" s="5" t="s">
        <v>22</v>
      </c>
      <c r="H71" s="14" t="s">
        <v>22</v>
      </c>
      <c r="I71" s="36" t="s">
        <v>22</v>
      </c>
      <c r="J71" s="21" t="s">
        <v>23</v>
      </c>
      <c r="K71" s="21" t="s">
        <v>23</v>
      </c>
      <c r="L71" s="21" t="s">
        <v>23</v>
      </c>
      <c r="M71" s="21" t="s">
        <v>23</v>
      </c>
      <c r="N71" s="14" t="s">
        <v>22</v>
      </c>
    </row>
    <row r="72" spans="1:14" ht="14.25" thickBot="1" thickTop="1">
      <c r="A72" s="44" t="s">
        <v>74</v>
      </c>
      <c r="B72" s="25">
        <v>3140</v>
      </c>
      <c r="C72" s="25">
        <v>510</v>
      </c>
      <c r="D72" s="21" t="s">
        <v>23</v>
      </c>
      <c r="E72" s="14" t="s">
        <v>22</v>
      </c>
      <c r="F72" s="14" t="s">
        <v>22</v>
      </c>
      <c r="G72" s="5" t="s">
        <v>22</v>
      </c>
      <c r="H72" s="14" t="s">
        <v>22</v>
      </c>
      <c r="I72" s="36" t="s">
        <v>22</v>
      </c>
      <c r="J72" s="21" t="s">
        <v>23</v>
      </c>
      <c r="K72" s="21" t="s">
        <v>23</v>
      </c>
      <c r="L72" s="21" t="s">
        <v>23</v>
      </c>
      <c r="M72" s="21" t="s">
        <v>23</v>
      </c>
      <c r="N72" s="14" t="s">
        <v>22</v>
      </c>
    </row>
    <row r="73" spans="1:14" ht="14.25" thickBot="1" thickTop="1">
      <c r="A73" s="45" t="s">
        <v>75</v>
      </c>
      <c r="B73" s="22">
        <v>3141</v>
      </c>
      <c r="C73" s="22">
        <v>520</v>
      </c>
      <c r="D73" s="21" t="s">
        <v>23</v>
      </c>
      <c r="E73" s="14" t="s">
        <v>22</v>
      </c>
      <c r="F73" s="14" t="s">
        <v>22</v>
      </c>
      <c r="G73" s="5" t="s">
        <v>22</v>
      </c>
      <c r="H73" s="14" t="s">
        <v>22</v>
      </c>
      <c r="I73" s="36" t="s">
        <v>22</v>
      </c>
      <c r="J73" s="21" t="s">
        <v>23</v>
      </c>
      <c r="K73" s="21" t="s">
        <v>23</v>
      </c>
      <c r="L73" s="21" t="s">
        <v>23</v>
      </c>
      <c r="M73" s="21" t="s">
        <v>23</v>
      </c>
      <c r="N73" s="14" t="s">
        <v>22</v>
      </c>
    </row>
    <row r="74" spans="1:14" ht="14.25" thickBot="1" thickTop="1">
      <c r="A74" s="45" t="s">
        <v>76</v>
      </c>
      <c r="B74" s="22">
        <v>3142</v>
      </c>
      <c r="C74" s="22">
        <v>530</v>
      </c>
      <c r="D74" s="21" t="s">
        <v>23</v>
      </c>
      <c r="E74" s="14" t="s">
        <v>22</v>
      </c>
      <c r="F74" s="14" t="s">
        <v>22</v>
      </c>
      <c r="G74" s="14" t="s">
        <v>22</v>
      </c>
      <c r="H74" s="14" t="s">
        <v>22</v>
      </c>
      <c r="I74" s="36" t="s">
        <v>22</v>
      </c>
      <c r="J74" s="21" t="s">
        <v>23</v>
      </c>
      <c r="K74" s="21" t="s">
        <v>23</v>
      </c>
      <c r="L74" s="21" t="s">
        <v>23</v>
      </c>
      <c r="M74" s="21" t="s">
        <v>23</v>
      </c>
      <c r="N74" s="14" t="s">
        <v>22</v>
      </c>
    </row>
    <row r="75" spans="1:14" ht="12.75" customHeight="1" thickBot="1" thickTop="1">
      <c r="A75" s="45" t="s">
        <v>77</v>
      </c>
      <c r="B75" s="22">
        <v>3143</v>
      </c>
      <c r="C75" s="22">
        <v>540</v>
      </c>
      <c r="D75" s="21" t="s">
        <v>23</v>
      </c>
      <c r="E75" s="14" t="s">
        <v>22</v>
      </c>
      <c r="F75" s="14" t="s">
        <v>22</v>
      </c>
      <c r="G75" s="5" t="s">
        <v>22</v>
      </c>
      <c r="H75" s="14" t="s">
        <v>22</v>
      </c>
      <c r="I75" s="36" t="s">
        <v>22</v>
      </c>
      <c r="J75" s="21" t="s">
        <v>23</v>
      </c>
      <c r="K75" s="21" t="s">
        <v>23</v>
      </c>
      <c r="L75" s="21" t="s">
        <v>23</v>
      </c>
      <c r="M75" s="21" t="s">
        <v>23</v>
      </c>
      <c r="N75" s="14" t="s">
        <v>22</v>
      </c>
    </row>
    <row r="76" spans="1:14" ht="14.25" thickBot="1" thickTop="1">
      <c r="A76" s="44" t="s">
        <v>78</v>
      </c>
      <c r="B76" s="25">
        <v>3150</v>
      </c>
      <c r="C76" s="25">
        <v>550</v>
      </c>
      <c r="D76" s="21" t="s">
        <v>23</v>
      </c>
      <c r="E76" s="14" t="s">
        <v>22</v>
      </c>
      <c r="F76" s="14" t="s">
        <v>22</v>
      </c>
      <c r="G76" s="5" t="s">
        <v>22</v>
      </c>
      <c r="H76" s="14" t="s">
        <v>22</v>
      </c>
      <c r="I76" s="36" t="s">
        <v>22</v>
      </c>
      <c r="J76" s="21" t="s">
        <v>23</v>
      </c>
      <c r="K76" s="21" t="s">
        <v>23</v>
      </c>
      <c r="L76" s="21" t="s">
        <v>23</v>
      </c>
      <c r="M76" s="21" t="s">
        <v>23</v>
      </c>
      <c r="N76" s="14" t="s">
        <v>22</v>
      </c>
    </row>
    <row r="77" spans="1:14" ht="14.25" thickBot="1" thickTop="1">
      <c r="A77" s="32">
        <v>1</v>
      </c>
      <c r="B77" s="33">
        <v>2</v>
      </c>
      <c r="C77" s="33">
        <v>3</v>
      </c>
      <c r="D77" s="33">
        <v>4</v>
      </c>
      <c r="E77" s="33">
        <v>5</v>
      </c>
      <c r="F77" s="33">
        <v>6</v>
      </c>
      <c r="G77" s="34">
        <v>7</v>
      </c>
      <c r="H77" s="33">
        <v>8</v>
      </c>
      <c r="I77" s="33">
        <v>9</v>
      </c>
      <c r="J77" s="33">
        <v>10</v>
      </c>
      <c r="K77" s="33">
        <v>11</v>
      </c>
      <c r="L77" s="33">
        <v>12</v>
      </c>
      <c r="M77" s="33">
        <v>13</v>
      </c>
      <c r="N77" s="33">
        <v>14</v>
      </c>
    </row>
    <row r="78" spans="1:14" ht="14.25" thickBot="1" thickTop="1">
      <c r="A78" s="44" t="s">
        <v>79</v>
      </c>
      <c r="B78" s="25">
        <v>3160</v>
      </c>
      <c r="C78" s="25">
        <v>560</v>
      </c>
      <c r="D78" s="21" t="s">
        <v>23</v>
      </c>
      <c r="E78" s="14" t="s">
        <v>22</v>
      </c>
      <c r="F78" s="14" t="s">
        <v>22</v>
      </c>
      <c r="G78" s="5" t="s">
        <v>22</v>
      </c>
      <c r="H78" s="14" t="s">
        <v>22</v>
      </c>
      <c r="I78" s="36" t="s">
        <v>22</v>
      </c>
      <c r="J78" s="21" t="s">
        <v>23</v>
      </c>
      <c r="K78" s="21" t="s">
        <v>23</v>
      </c>
      <c r="L78" s="21" t="s">
        <v>23</v>
      </c>
      <c r="M78" s="21" t="s">
        <v>23</v>
      </c>
      <c r="N78" s="14" t="s">
        <v>22</v>
      </c>
    </row>
    <row r="79" spans="1:14" ht="14.25" thickBot="1" thickTop="1">
      <c r="A79" s="39" t="s">
        <v>80</v>
      </c>
      <c r="B79" s="8">
        <v>3200</v>
      </c>
      <c r="C79" s="8">
        <v>570</v>
      </c>
      <c r="D79" s="21" t="s">
        <v>23</v>
      </c>
      <c r="E79" s="14" t="s">
        <v>22</v>
      </c>
      <c r="F79" s="14" t="s">
        <v>22</v>
      </c>
      <c r="G79" s="5" t="s">
        <v>22</v>
      </c>
      <c r="H79" s="14" t="s">
        <v>22</v>
      </c>
      <c r="I79" s="36" t="s">
        <v>22</v>
      </c>
      <c r="J79" s="21" t="s">
        <v>23</v>
      </c>
      <c r="K79" s="21" t="s">
        <v>23</v>
      </c>
      <c r="L79" s="21" t="s">
        <v>23</v>
      </c>
      <c r="M79" s="21" t="s">
        <v>23</v>
      </c>
      <c r="N79" s="14" t="s">
        <v>22</v>
      </c>
    </row>
    <row r="80" spans="1:14" ht="24" thickBot="1" thickTop="1">
      <c r="A80" s="46" t="s">
        <v>81</v>
      </c>
      <c r="B80" s="25">
        <v>3210</v>
      </c>
      <c r="C80" s="25">
        <v>580</v>
      </c>
      <c r="D80" s="21" t="s">
        <v>23</v>
      </c>
      <c r="E80" s="14" t="s">
        <v>22</v>
      </c>
      <c r="F80" s="14" t="s">
        <v>22</v>
      </c>
      <c r="G80" s="5" t="s">
        <v>22</v>
      </c>
      <c r="H80" s="14" t="s">
        <v>22</v>
      </c>
      <c r="I80" s="36" t="s">
        <v>22</v>
      </c>
      <c r="J80" s="21" t="s">
        <v>23</v>
      </c>
      <c r="K80" s="21" t="s">
        <v>23</v>
      </c>
      <c r="L80" s="21" t="s">
        <v>23</v>
      </c>
      <c r="M80" s="21" t="s">
        <v>23</v>
      </c>
      <c r="N80" s="14" t="s">
        <v>22</v>
      </c>
    </row>
    <row r="81" spans="1:14" ht="24" thickBot="1" thickTop="1">
      <c r="A81" s="40" t="s">
        <v>82</v>
      </c>
      <c r="B81" s="25">
        <v>3220</v>
      </c>
      <c r="C81" s="25">
        <v>590</v>
      </c>
      <c r="D81" s="21" t="s">
        <v>23</v>
      </c>
      <c r="E81" s="14" t="s">
        <v>22</v>
      </c>
      <c r="F81" s="14" t="s">
        <v>22</v>
      </c>
      <c r="G81" s="5" t="s">
        <v>22</v>
      </c>
      <c r="H81" s="14" t="s">
        <v>22</v>
      </c>
      <c r="I81" s="36" t="s">
        <v>22</v>
      </c>
      <c r="J81" s="21" t="s">
        <v>23</v>
      </c>
      <c r="K81" s="21" t="s">
        <v>23</v>
      </c>
      <c r="L81" s="21" t="s">
        <v>23</v>
      </c>
      <c r="M81" s="21" t="s">
        <v>23</v>
      </c>
      <c r="N81" s="14" t="s">
        <v>22</v>
      </c>
    </row>
    <row r="82" spans="1:14" ht="24" thickBot="1" thickTop="1">
      <c r="A82" s="44" t="s">
        <v>83</v>
      </c>
      <c r="B82" s="25">
        <v>3230</v>
      </c>
      <c r="C82" s="25">
        <v>600</v>
      </c>
      <c r="D82" s="21" t="s">
        <v>23</v>
      </c>
      <c r="E82" s="14" t="s">
        <v>22</v>
      </c>
      <c r="F82" s="14" t="s">
        <v>22</v>
      </c>
      <c r="G82" s="5" t="s">
        <v>22</v>
      </c>
      <c r="H82" s="14" t="s">
        <v>22</v>
      </c>
      <c r="I82" s="36" t="s">
        <v>22</v>
      </c>
      <c r="J82" s="21" t="s">
        <v>23</v>
      </c>
      <c r="K82" s="21" t="s">
        <v>23</v>
      </c>
      <c r="L82" s="21" t="s">
        <v>23</v>
      </c>
      <c r="M82" s="21" t="s">
        <v>23</v>
      </c>
      <c r="N82" s="14" t="s">
        <v>22</v>
      </c>
    </row>
    <row r="83" spans="1:14" ht="14.25" thickBot="1" thickTop="1">
      <c r="A83" s="44" t="s">
        <v>84</v>
      </c>
      <c r="B83" s="25">
        <v>3240</v>
      </c>
      <c r="C83" s="25">
        <v>610</v>
      </c>
      <c r="D83" s="21" t="s">
        <v>23</v>
      </c>
      <c r="E83" s="14" t="s">
        <v>22</v>
      </c>
      <c r="F83" s="14" t="s">
        <v>22</v>
      </c>
      <c r="G83" s="5" t="s">
        <v>22</v>
      </c>
      <c r="H83" s="14" t="s">
        <v>22</v>
      </c>
      <c r="I83" s="36" t="s">
        <v>22</v>
      </c>
      <c r="J83" s="21" t="s">
        <v>23</v>
      </c>
      <c r="K83" s="21" t="s">
        <v>23</v>
      </c>
      <c r="L83" s="21" t="s">
        <v>23</v>
      </c>
      <c r="M83" s="21" t="s">
        <v>23</v>
      </c>
      <c r="N83" s="14" t="s">
        <v>22</v>
      </c>
    </row>
    <row r="84" ht="13.5" thickTop="1">
      <c r="A84" s="47"/>
    </row>
    <row r="85" ht="12.75">
      <c r="A85" s="48"/>
    </row>
    <row r="86" spans="1:13" ht="12.75">
      <c r="A86" s="93" t="s">
        <v>85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ht="15.75">
      <c r="A87" s="1"/>
    </row>
    <row r="88" spans="1:12" ht="12.75">
      <c r="A88" s="49" t="s">
        <v>86</v>
      </c>
      <c r="H88" s="50"/>
      <c r="I88" t="s">
        <v>95</v>
      </c>
      <c r="L88" s="50"/>
    </row>
    <row r="89" spans="9:15" ht="12.75">
      <c r="I89" s="51"/>
      <c r="O89" s="51"/>
    </row>
    <row r="90" spans="1:10" ht="12.75">
      <c r="A90" s="49" t="s">
        <v>87</v>
      </c>
      <c r="F90" s="50"/>
      <c r="I90" t="s">
        <v>96</v>
      </c>
      <c r="J90" s="50"/>
    </row>
    <row r="91" spans="9:15" ht="12.75">
      <c r="I91" s="51"/>
      <c r="O91" s="51"/>
    </row>
    <row r="92" ht="12.75">
      <c r="A92" s="52" t="s">
        <v>102</v>
      </c>
    </row>
    <row r="93" ht="12.75">
      <c r="A93" s="52"/>
    </row>
    <row r="94" ht="12.75">
      <c r="A94" s="52"/>
    </row>
    <row r="95" ht="12.75">
      <c r="A95" s="52"/>
    </row>
    <row r="96" ht="12.75">
      <c r="A96" s="52"/>
    </row>
  </sheetData>
  <mergeCells count="32">
    <mergeCell ref="N17:N18"/>
    <mergeCell ref="A86:M86"/>
    <mergeCell ref="H17:H18"/>
    <mergeCell ref="I17:I18"/>
    <mergeCell ref="J17:K17"/>
    <mergeCell ref="L17:M17"/>
    <mergeCell ref="A14:L14"/>
    <mergeCell ref="A15:C15"/>
    <mergeCell ref="A16:C16"/>
    <mergeCell ref="A17:A18"/>
    <mergeCell ref="B17:B18"/>
    <mergeCell ref="C17:C18"/>
    <mergeCell ref="D17:D18"/>
    <mergeCell ref="E17:E18"/>
    <mergeCell ref="F17:F18"/>
    <mergeCell ref="G17:G18"/>
    <mergeCell ref="A10:L10"/>
    <mergeCell ref="A11:L11"/>
    <mergeCell ref="A12:L12"/>
    <mergeCell ref="A13:L13"/>
    <mergeCell ref="A8:L8"/>
    <mergeCell ref="M8:N8"/>
    <mergeCell ref="A9:L9"/>
    <mergeCell ref="M9:N9"/>
    <mergeCell ref="A5:N5"/>
    <mergeCell ref="D6:I6"/>
    <mergeCell ref="A7:L7"/>
    <mergeCell ref="M7:N7"/>
    <mergeCell ref="K1:N1"/>
    <mergeCell ref="J2:N2"/>
    <mergeCell ref="A3:N3"/>
    <mergeCell ref="A4:N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  <rowBreaks count="2" manualBreakCount="2">
    <brk id="37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2016-10-06T09:39:24Z</cp:lastPrinted>
  <dcterms:created xsi:type="dcterms:W3CDTF">2016-01-28T11:56:34Z</dcterms:created>
  <dcterms:modified xsi:type="dcterms:W3CDTF">2016-10-17T11:32:56Z</dcterms:modified>
  <cp:category/>
  <cp:version/>
  <cp:contentType/>
  <cp:contentStatus/>
</cp:coreProperties>
</file>