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<sst xmlns="http://schemas.openxmlformats.org/spreadsheetml/2006/main" count="52" uniqueCount="50">
  <si>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</si>
  <si>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</si>
  <si>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</si>
  <si>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</si>
  <si>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</si>
  <si>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</si>
  <si>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</si>
  <si>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</si>
  <si>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</si>
  <si>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</si>
  <si>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</si>
  <si>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</si>
  <si>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</si>
  <si>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</si>
  <si>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</si>
  <si>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</si>
  <si>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</si>
  <si>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</si>
  <si>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</si>
  <si>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</si>
  <si>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</si>
  <si>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 xml:space="preserve"> Разом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</si>
  <si>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</si>
  <si>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</si>
  <si>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</si>
  <si>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</si>
  <si>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ДОГОВІРНА ЦІНА</t>
  </si>
  <si>
    <t>Вартість, грн</t>
  </si>
  <si>
    <t xml:space="preserve"> Розрахунок </t>
  </si>
  <si>
    <t>Розрахунок</t>
  </si>
  <si>
    <t xml:space="preserve"> Розрахунок</t>
  </si>
  <si>
    <t>№ п/п</t>
  </si>
  <si>
    <t>Вартість використання відвалів будівельного сміття</t>
  </si>
  <si>
    <r>
      <t xml:space="preserve">на будівництво: </t>
    </r>
    <r>
      <rPr>
        <b/>
        <sz val="10"/>
        <color indexed="8"/>
        <rFont val="Times New Roman Cyr"/>
        <family val="0"/>
      </rPr>
      <t xml:space="preserve">«Демонтаж незавершеної будівництвом будівлі "ЦТРП №118"
за адресою: мкр-н Індустріальний Покровського району м. Кривого Рогу Дніпропетровської області» </t>
    </r>
  </si>
  <si>
    <t>Кошторисний прибуток (7,40 грн./люд.год.)</t>
  </si>
  <si>
    <t>Кошти на покриття адміністративних витрат будівельних організацій (1,38 грн./люд.год.)</t>
  </si>
  <si>
    <t>Виключається вартість металобрухту</t>
  </si>
  <si>
    <t>Всього без вартості металобрухту</t>
  </si>
  <si>
    <t>Всього договірна ціна</t>
  </si>
  <si>
    <t xml:space="preserve">до Договору  № 170ПР </t>
  </si>
  <si>
    <t>від "07"  жовтня 2019 р.</t>
  </si>
  <si>
    <t xml:space="preserve">Додаток № 2
</t>
  </si>
  <si>
    <t>до Додаткової угоди № 170ПР/5</t>
  </si>
  <si>
    <t xml:space="preserve">
______________________ В. Є. Катькін </t>
  </si>
  <si>
    <t>_________________________О.В. Шабліян</t>
  </si>
  <si>
    <r>
      <rPr>
        <b/>
        <sz val="9"/>
        <color indexed="8"/>
        <rFont val="Times New Roman Cyr"/>
        <family val="0"/>
      </rPr>
      <t xml:space="preserve">ВИКОНАВЕЦЬ: </t>
    </r>
    <r>
      <rPr>
        <sz val="9"/>
        <color indexed="8"/>
        <rFont val="Times New Roman Cyr"/>
        <family val="0"/>
      </rPr>
      <t xml:space="preserve">
Директор  КП «Парковка та реклама» КМР
</t>
    </r>
  </si>
  <si>
    <r>
      <rPr>
        <b/>
        <sz val="9"/>
        <color indexed="8"/>
        <rFont val="Times New Roman Cyr"/>
        <family val="0"/>
      </rPr>
      <t>ЗАМОВНИК:</t>
    </r>
    <r>
      <rPr>
        <sz val="9"/>
        <color indexed="8"/>
        <rFont val="Times New Roman Cyr"/>
        <family val="0"/>
      </rPr>
      <t xml:space="preserve">
Начальник управління капітального будівництва
виконкому Криворізької міської ради
</t>
    </r>
  </si>
  <si>
    <t>Замовник: Управління капітального будівництва виконкому Криворізької міської ради</t>
  </si>
  <si>
    <t>Виконавець: КП "Парковка та реклама" Криворізької міської ради</t>
  </si>
  <si>
    <r>
      <t>від «</t>
    </r>
    <r>
      <rPr>
        <u val="single"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»  </t>
    </r>
    <r>
      <rPr>
        <u val="single"/>
        <sz val="10"/>
        <rFont val="Times New Roman"/>
        <family val="1"/>
      </rPr>
      <t>квітня</t>
    </r>
    <r>
      <rPr>
        <sz val="10"/>
        <rFont val="Times New Roman"/>
        <family val="1"/>
      </rPr>
      <t xml:space="preserve"> 2020 р.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</si>
</sst>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47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175" fontId="2" fillId="0" borderId="12" xfId="0" applyNumberFormat="1" applyFont="1" applyFill="1" applyBorder="1" applyAlignment="1">
      <alignment horizontal="right" vertical="top"/>
    </xf>
    <xf numFmtId="175" fontId="2" fillId="0" borderId="12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 horizontal="right" vertical="top"/>
    </xf>
    <xf numFmtId="175" fontId="2" fillId="0" borderId="11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75" fontId="2" fillId="0" borderId="13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75" fontId="2" fillId="0" borderId="14" xfId="0" applyNumberFormat="1" applyFont="1" applyFill="1" applyBorder="1" applyAlignment="1">
      <alignment horizontal="right" vertical="top"/>
    </xf>
    <xf numFmtId="0" fontId="4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0.7109375" style="0" customWidth="1"/>
    <col min="4" max="6" width="13.7109375" style="0" customWidth="1"/>
  </cols>
  <sheetData>
    <row r="1" ht="7.5" customHeight="1"/>
    <row r="2" spans="1:9" ht="12.75" customHeight="1">
      <c r="A2" s="29"/>
      <c r="B2" s="29"/>
      <c r="C2" s="29"/>
      <c r="D2" s="29"/>
      <c r="E2" s="34" t="s">
        <v>41</v>
      </c>
      <c r="F2" s="34"/>
      <c r="G2" s="33"/>
      <c r="H2" s="33"/>
      <c r="I2" s="33"/>
    </row>
    <row r="3" spans="1:9" ht="12.75" customHeight="1">
      <c r="A3" s="30"/>
      <c r="B3" s="30"/>
      <c r="C3" s="30"/>
      <c r="D3" s="30"/>
      <c r="E3" s="34" t="s">
        <v>42</v>
      </c>
      <c r="F3" s="34"/>
      <c r="G3" s="33"/>
      <c r="H3" s="33"/>
      <c r="I3" s="33"/>
    </row>
    <row r="4" spans="1:9" ht="12.75" customHeight="1">
      <c r="A4" s="30"/>
      <c r="B4" s="30"/>
      <c r="C4" s="30"/>
      <c r="D4" s="30"/>
      <c r="E4" s="34" t="s">
        <v>49</v>
      </c>
      <c r="F4" s="34"/>
      <c r="G4" s="33"/>
      <c r="H4" s="33"/>
      <c r="I4" s="33"/>
    </row>
    <row r="5" spans="1:9" ht="12.75" customHeight="1">
      <c r="A5" s="31"/>
      <c r="B5" s="31"/>
      <c r="C5" s="31"/>
      <c r="D5" s="31"/>
      <c r="E5" s="34" t="s">
        <v>39</v>
      </c>
      <c r="F5" s="34"/>
      <c r="G5" s="33"/>
      <c r="H5" s="33"/>
      <c r="I5" s="33"/>
    </row>
    <row r="6" spans="1:9" ht="12.75" customHeight="1">
      <c r="A6" s="28"/>
      <c r="B6" s="28"/>
      <c r="C6" s="28"/>
      <c r="D6" s="28"/>
      <c r="E6" s="34" t="s">
        <v>40</v>
      </c>
      <c r="F6" s="34"/>
      <c r="G6" s="33"/>
      <c r="H6" s="33"/>
      <c r="I6" s="33"/>
    </row>
    <row r="7" spans="1:9" ht="12.75" customHeight="1">
      <c r="A7" s="28"/>
      <c r="B7" s="28"/>
      <c r="C7" s="28"/>
      <c r="D7" s="28"/>
      <c r="E7" s="32"/>
      <c r="F7" s="32"/>
      <c r="G7" s="33"/>
      <c r="H7" s="33"/>
      <c r="I7" s="33"/>
    </row>
    <row r="8" spans="1:6" ht="15.75" customHeight="1">
      <c r="A8" s="35" t="s">
        <v>47</v>
      </c>
      <c r="B8" s="35"/>
      <c r="C8" s="35"/>
      <c r="D8" s="35"/>
      <c r="E8" s="35"/>
      <c r="F8" s="28"/>
    </row>
    <row r="9" spans="1:6" ht="15.75" customHeight="1">
      <c r="A9" s="35" t="s">
        <v>48</v>
      </c>
      <c r="B9" s="35"/>
      <c r="C9" s="35"/>
      <c r="D9" s="35"/>
      <c r="E9" s="28"/>
      <c r="F9" s="28"/>
    </row>
    <row r="10" spans="1:6" ht="15.75" customHeight="1">
      <c r="A10" s="28"/>
      <c r="B10" s="28"/>
      <c r="C10" s="28"/>
      <c r="D10" s="28"/>
      <c r="E10" s="28"/>
      <c r="F10" s="28"/>
    </row>
    <row r="11" spans="1:6" ht="19.5" customHeight="1">
      <c r="A11" s="38" t="s">
        <v>26</v>
      </c>
      <c r="B11" s="38"/>
      <c r="C11" s="38"/>
      <c r="D11" s="38"/>
      <c r="E11" s="38"/>
      <c r="F11" s="38"/>
    </row>
    <row r="12" spans="1:6" ht="38.25" customHeight="1">
      <c r="A12" s="37" t="s">
        <v>33</v>
      </c>
      <c r="B12" s="37"/>
      <c r="C12" s="37"/>
      <c r="D12" s="37"/>
      <c r="E12" s="37"/>
      <c r="F12" s="37"/>
    </row>
    <row r="13" ht="12.75">
      <c r="A13" s="21"/>
    </row>
    <row r="14" spans="1:6" ht="12.75">
      <c r="A14" s="36" t="s">
        <v>31</v>
      </c>
      <c r="B14" s="36" t="s">
        <v>0</v>
      </c>
      <c r="C14" s="36" t="s">
        <v>1</v>
      </c>
      <c r="D14" s="36" t="s">
        <v>27</v>
      </c>
      <c r="E14" s="36"/>
      <c r="F14" s="36"/>
    </row>
    <row r="15" spans="1:6" ht="12.75">
      <c r="A15" s="36"/>
      <c r="B15" s="36"/>
      <c r="C15" s="36"/>
      <c r="D15" s="36" t="s">
        <v>2</v>
      </c>
      <c r="E15" s="36" t="s">
        <v>3</v>
      </c>
      <c r="F15" s="36"/>
    </row>
    <row r="16" spans="1:6" ht="12.75">
      <c r="A16" s="36"/>
      <c r="B16" s="36"/>
      <c r="C16" s="36"/>
      <c r="D16" s="36"/>
      <c r="E16" s="1" t="s">
        <v>4</v>
      </c>
      <c r="F16" s="1" t="s">
        <v>5</v>
      </c>
    </row>
    <row r="17" spans="1:6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</row>
    <row r="18" spans="1:6" ht="12.75">
      <c r="A18" s="2"/>
      <c r="B18" s="3" t="s">
        <v>6</v>
      </c>
      <c r="C18" s="4" t="s">
        <v>7</v>
      </c>
      <c r="D18" s="2"/>
      <c r="E18" s="2"/>
      <c r="F18" s="2"/>
    </row>
    <row r="19" spans="1:6" ht="12.75">
      <c r="A19" s="5">
        <v>1</v>
      </c>
      <c r="B19" s="6"/>
      <c r="C19" s="7" t="s">
        <v>8</v>
      </c>
      <c r="D19" s="16">
        <f>E19</f>
        <v>317158</v>
      </c>
      <c r="E19" s="16">
        <f>E21+E22+E23</f>
        <v>317158</v>
      </c>
      <c r="F19" s="8">
        <v>0</v>
      </c>
    </row>
    <row r="20" spans="1:6" ht="12.75">
      <c r="A20" s="9"/>
      <c r="B20" s="6" t="s">
        <v>9</v>
      </c>
      <c r="C20" s="7" t="s">
        <v>10</v>
      </c>
      <c r="D20" s="17"/>
      <c r="E20" s="17"/>
      <c r="F20" s="9"/>
    </row>
    <row r="21" spans="1:6" ht="24">
      <c r="A21" s="9"/>
      <c r="B21" s="6" t="s">
        <v>11</v>
      </c>
      <c r="C21" s="7" t="s">
        <v>12</v>
      </c>
      <c r="D21" s="16">
        <f>E21</f>
        <v>177236</v>
      </c>
      <c r="E21" s="16">
        <f>168733+8503</f>
        <v>177236</v>
      </c>
      <c r="F21" s="8">
        <v>0</v>
      </c>
    </row>
    <row r="22" spans="1:6" ht="12.75">
      <c r="A22" s="9"/>
      <c r="B22" s="6" t="s">
        <v>13</v>
      </c>
      <c r="C22" s="7" t="s">
        <v>14</v>
      </c>
      <c r="D22" s="16">
        <f>E22</f>
        <v>12</v>
      </c>
      <c r="E22" s="16">
        <f>6+6</f>
        <v>12</v>
      </c>
      <c r="F22" s="8">
        <v>0</v>
      </c>
    </row>
    <row r="23" spans="1:6" ht="24">
      <c r="A23" s="9"/>
      <c r="B23" s="6" t="s">
        <v>15</v>
      </c>
      <c r="C23" s="7" t="s">
        <v>16</v>
      </c>
      <c r="D23" s="16">
        <f>E23</f>
        <v>139910</v>
      </c>
      <c r="E23" s="16">
        <f>107062+32848</f>
        <v>139910</v>
      </c>
      <c r="F23" s="8">
        <v>0</v>
      </c>
    </row>
    <row r="24" spans="1:6" ht="12.75">
      <c r="A24" s="10">
        <v>2</v>
      </c>
      <c r="B24" s="3" t="s">
        <v>28</v>
      </c>
      <c r="C24" s="11" t="s">
        <v>17</v>
      </c>
      <c r="D24" s="18">
        <f>E24</f>
        <v>99631</v>
      </c>
      <c r="E24" s="18">
        <f>95458+4173</f>
        <v>99631</v>
      </c>
      <c r="F24" s="12">
        <v>0</v>
      </c>
    </row>
    <row r="25" spans="1:6" ht="24">
      <c r="A25" s="10"/>
      <c r="B25" s="3" t="s">
        <v>18</v>
      </c>
      <c r="C25" s="11" t="s">
        <v>19</v>
      </c>
      <c r="D25" s="18">
        <f>E25</f>
        <v>416789</v>
      </c>
      <c r="E25" s="18">
        <f>E19+E24</f>
        <v>416789</v>
      </c>
      <c r="F25" s="12">
        <v>0</v>
      </c>
    </row>
    <row r="26" spans="1:6" ht="12.75">
      <c r="A26" s="2"/>
      <c r="B26" s="2"/>
      <c r="C26" s="2"/>
      <c r="D26" s="19"/>
      <c r="E26" s="2"/>
      <c r="F26" s="2"/>
    </row>
    <row r="27" spans="1:6" ht="24">
      <c r="A27" s="6">
        <v>3</v>
      </c>
      <c r="B27" s="6" t="s">
        <v>29</v>
      </c>
      <c r="C27" s="7" t="s">
        <v>32</v>
      </c>
      <c r="D27" s="16">
        <v>26925.44</v>
      </c>
      <c r="E27" s="8">
        <v>0</v>
      </c>
      <c r="F27" s="16">
        <f>D27</f>
        <v>26925.44</v>
      </c>
    </row>
    <row r="28" spans="1:6" ht="12.75">
      <c r="A28" s="2" t="s">
        <v>20</v>
      </c>
      <c r="B28" s="39" t="s">
        <v>21</v>
      </c>
      <c r="C28" s="39"/>
      <c r="D28" s="18">
        <f>D25+D27</f>
        <v>443714.44</v>
      </c>
      <c r="E28" s="18">
        <f>E25+E27</f>
        <v>416789</v>
      </c>
      <c r="F28" s="18">
        <f>F25+F27</f>
        <v>26925.44</v>
      </c>
    </row>
    <row r="29" spans="1:6" ht="24">
      <c r="A29" s="6">
        <v>4</v>
      </c>
      <c r="B29" s="6" t="s">
        <v>30</v>
      </c>
      <c r="C29" s="7" t="s">
        <v>34</v>
      </c>
      <c r="D29" s="16">
        <f>44601+1766</f>
        <v>46367</v>
      </c>
      <c r="E29" s="16">
        <f>D29</f>
        <v>46367</v>
      </c>
      <c r="F29" s="16">
        <v>0</v>
      </c>
    </row>
    <row r="30" spans="1:6" ht="36">
      <c r="A30" s="6">
        <v>5</v>
      </c>
      <c r="B30" s="6" t="s">
        <v>30</v>
      </c>
      <c r="C30" s="7" t="s">
        <v>35</v>
      </c>
      <c r="D30" s="16">
        <f>8317+329</f>
        <v>8646</v>
      </c>
      <c r="E30" s="16">
        <v>0</v>
      </c>
      <c r="F30" s="16">
        <f>D30</f>
        <v>8646</v>
      </c>
    </row>
    <row r="31" spans="1:6" ht="12.75">
      <c r="A31" s="13"/>
      <c r="B31" s="14" t="s">
        <v>6</v>
      </c>
      <c r="C31" s="15" t="s">
        <v>22</v>
      </c>
      <c r="D31" s="20">
        <f>D28+D29+D30</f>
        <v>498727.44</v>
      </c>
      <c r="E31" s="20">
        <f>E28+E29</f>
        <v>463156</v>
      </c>
      <c r="F31" s="20">
        <f>F28+F30</f>
        <v>35571.44</v>
      </c>
    </row>
    <row r="32" spans="1:6" ht="12.75">
      <c r="A32" s="22"/>
      <c r="B32" s="22"/>
      <c r="C32" s="23" t="s">
        <v>36</v>
      </c>
      <c r="D32" s="24">
        <f>9211+29261</f>
        <v>38472</v>
      </c>
      <c r="E32" s="24">
        <f>D32</f>
        <v>38472</v>
      </c>
      <c r="F32" s="24"/>
    </row>
    <row r="33" spans="1:6" ht="12.75">
      <c r="A33" s="25"/>
      <c r="B33" s="25"/>
      <c r="C33" s="26" t="s">
        <v>37</v>
      </c>
      <c r="D33" s="27">
        <f>D31-D32</f>
        <v>460255.44</v>
      </c>
      <c r="E33" s="27">
        <f>E31-E32</f>
        <v>424684</v>
      </c>
      <c r="F33" s="27">
        <f>F31</f>
        <v>35571.44</v>
      </c>
    </row>
    <row r="34" spans="1:6" ht="24">
      <c r="A34" s="6">
        <v>6</v>
      </c>
      <c r="B34" s="6" t="s">
        <v>23</v>
      </c>
      <c r="C34" s="7" t="s">
        <v>24</v>
      </c>
      <c r="D34" s="16">
        <f>D33*20%</f>
        <v>92051.088</v>
      </c>
      <c r="E34" s="16">
        <v>0</v>
      </c>
      <c r="F34" s="16">
        <f>D34</f>
        <v>92051.088</v>
      </c>
    </row>
    <row r="35" spans="1:6" ht="12.75">
      <c r="A35" s="13"/>
      <c r="B35" s="14" t="s">
        <v>25</v>
      </c>
      <c r="C35" s="15" t="s">
        <v>38</v>
      </c>
      <c r="D35" s="20">
        <f>D33+D34</f>
        <v>552306.528</v>
      </c>
      <c r="E35" s="20">
        <f>E33</f>
        <v>424684</v>
      </c>
      <c r="F35" s="20">
        <f>F33+F34</f>
        <v>127622.528</v>
      </c>
    </row>
    <row r="37" ht="17.25" customHeight="1"/>
    <row r="38" ht="17.25" customHeight="1"/>
    <row r="39" spans="1:6" ht="75" customHeight="1">
      <c r="A39" s="40" t="s">
        <v>46</v>
      </c>
      <c r="B39" s="37"/>
      <c r="C39" s="37"/>
      <c r="D39" s="41" t="s">
        <v>45</v>
      </c>
      <c r="E39" s="42"/>
      <c r="F39" s="42"/>
    </row>
    <row r="40" spans="1:6" ht="24.75" customHeight="1">
      <c r="A40" s="43" t="s">
        <v>43</v>
      </c>
      <c r="B40" s="44"/>
      <c r="C40" s="44"/>
      <c r="D40" s="43" t="s">
        <v>44</v>
      </c>
      <c r="E40" s="44"/>
      <c r="F40" s="44"/>
    </row>
    <row r="41" spans="1:6" ht="12.75" customHeight="1">
      <c r="A41" s="42"/>
      <c r="B41" s="42"/>
      <c r="C41" s="42"/>
      <c r="D41" s="42"/>
      <c r="E41" s="42"/>
      <c r="F41" s="42"/>
    </row>
  </sheetData>
  <sheetProtection/>
  <mergeCells count="22">
    <mergeCell ref="B28:C28"/>
    <mergeCell ref="A39:C39"/>
    <mergeCell ref="D39:F39"/>
    <mergeCell ref="E15:F15"/>
    <mergeCell ref="A41:C41"/>
    <mergeCell ref="D41:F41"/>
    <mergeCell ref="A40:C40"/>
    <mergeCell ref="D40:F40"/>
    <mergeCell ref="C14:C16"/>
    <mergeCell ref="D14:F14"/>
    <mergeCell ref="D15:D16"/>
    <mergeCell ref="A12:F12"/>
    <mergeCell ref="A11:F11"/>
    <mergeCell ref="A14:A16"/>
    <mergeCell ref="B14:B16"/>
    <mergeCell ref="E6:F6"/>
    <mergeCell ref="A9:D9"/>
    <mergeCell ref="A8:E8"/>
    <mergeCell ref="E2:F2"/>
    <mergeCell ref="E3:F3"/>
    <mergeCell ref="E4:F4"/>
    <mergeCell ref="E5:F5"/>
  </mergeCells>
  <printOptions/>
  <pageMargins left="0.5905511811023623" right="0.31496062992125984" top="0.5118110236220472" bottom="0.5118110236220472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2020-05-15T07:39:06Z</cp:lastPrinted>
  <dcterms:modified xsi:type="dcterms:W3CDTF">2020-05-15T07:39:59Z</dcterms:modified>
  <cp:category/>
  <cp:version/>
  <cp:contentType/>
  <cp:contentStatus/>
</cp:coreProperties>
</file>