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388" windowWidth="19416" windowHeight="4668"/>
  </bookViews>
  <sheets>
    <sheet name="пункти 1-8 (рік)" sheetId="6" r:id="rId1"/>
    <sheet name="пункти 1-8 (рік) (2)" sheetId="7" r:id="rId2"/>
  </sheets>
  <definedNames>
    <definedName name="_xlnm.Print_Area" localSheetId="0">'пункти 1-8 (рік)'!$A$1:$J$99</definedName>
    <definedName name="_xlnm.Print_Area" localSheetId="1">'пункти 1-8 (рік) (2)'!$A$1:$J$99</definedName>
  </definedNames>
  <calcPr calcId="145621"/>
  <fileRecoveryPr autoRecover="0"/>
</workbook>
</file>

<file path=xl/calcChain.xml><?xml version="1.0" encoding="utf-8"?>
<calcChain xmlns="http://schemas.openxmlformats.org/spreadsheetml/2006/main">
  <c r="G76" i="7" l="1"/>
  <c r="I76" i="7" s="1"/>
  <c r="E51" i="7"/>
  <c r="G86" i="7"/>
  <c r="G85" i="7"/>
  <c r="G84" i="7"/>
  <c r="I75" i="7"/>
  <c r="I74" i="7"/>
  <c r="I73" i="7"/>
  <c r="I72" i="7"/>
  <c r="H70" i="7"/>
  <c r="H82" i="7" s="1"/>
  <c r="G69" i="7"/>
  <c r="I69" i="7" s="1"/>
  <c r="G68" i="7"/>
  <c r="I68" i="7" s="1"/>
  <c r="G67" i="7"/>
  <c r="I67" i="7" s="1"/>
  <c r="G66" i="7"/>
  <c r="I66" i="7" s="1"/>
  <c r="F52" i="7"/>
  <c r="F58" i="7" s="1"/>
  <c r="F59" i="7" s="1"/>
  <c r="E52" i="7"/>
  <c r="E58" i="7" s="1"/>
  <c r="G50" i="7"/>
  <c r="G49" i="7"/>
  <c r="G48" i="7"/>
  <c r="G47" i="7"/>
  <c r="E51" i="6"/>
  <c r="E59" i="7" l="1"/>
  <c r="G59" i="7" s="1"/>
  <c r="G58" i="7"/>
  <c r="G51" i="7"/>
  <c r="G52" i="7" s="1"/>
  <c r="G70" i="7"/>
  <c r="G78" i="7"/>
  <c r="I78" i="7" s="1"/>
  <c r="G79" i="7"/>
  <c r="I79" i="7" s="1"/>
  <c r="G80" i="7"/>
  <c r="I80" i="7" s="1"/>
  <c r="G81" i="7"/>
  <c r="I81" i="7" s="1"/>
  <c r="F52" i="6"/>
  <c r="E52" i="6"/>
  <c r="I75" i="6"/>
  <c r="H70" i="6"/>
  <c r="H82" i="6" s="1"/>
  <c r="G69" i="6"/>
  <c r="G81" i="6" s="1"/>
  <c r="I81" i="6" s="1"/>
  <c r="G70" i="6"/>
  <c r="G50" i="6"/>
  <c r="I73" i="6"/>
  <c r="G51" i="6"/>
  <c r="I74" i="6"/>
  <c r="G68" i="6"/>
  <c r="I68" i="6" s="1"/>
  <c r="G67" i="6"/>
  <c r="G79" i="6" s="1"/>
  <c r="I79" i="6" s="1"/>
  <c r="G49" i="6"/>
  <c r="G48" i="6"/>
  <c r="I69" i="6" l="1"/>
  <c r="I70" i="6"/>
  <c r="G82" i="6"/>
  <c r="I82" i="6" s="1"/>
  <c r="G82" i="7"/>
  <c r="I82" i="7" s="1"/>
  <c r="I70" i="7"/>
  <c r="I67" i="6"/>
  <c r="G80" i="6"/>
  <c r="I80" i="6" s="1"/>
  <c r="F58" i="6"/>
  <c r="E58" i="6"/>
  <c r="I72" i="6"/>
  <c r="G66" i="6"/>
  <c r="G78" i="6" s="1"/>
  <c r="G47" i="6"/>
  <c r="I76" i="6"/>
  <c r="G86" i="6"/>
  <c r="G85" i="6"/>
  <c r="G84" i="6"/>
  <c r="G52" i="6" l="1"/>
  <c r="I66" i="6"/>
  <c r="I78" i="6"/>
  <c r="F59" i="6"/>
  <c r="E59" i="6"/>
  <c r="G58" i="6"/>
  <c r="G59" i="6" l="1"/>
</calcChain>
</file>

<file path=xl/sharedStrings.xml><?xml version="1.0" encoding="utf-8"?>
<sst xmlns="http://schemas.openxmlformats.org/spreadsheetml/2006/main" count="352" uniqueCount="101">
  <si>
    <t>ПАСПОРТ</t>
  </si>
  <si>
    <t>Завдання</t>
  </si>
  <si>
    <t>№ з/п</t>
  </si>
  <si>
    <t>ЗАТВЕРДЖЕНО</t>
  </si>
  <si>
    <t>1.</t>
  </si>
  <si>
    <t>2.</t>
  </si>
  <si>
    <t>Показники</t>
  </si>
  <si>
    <t>%</t>
  </si>
  <si>
    <t>Джерело інформації</t>
  </si>
  <si>
    <t>ПОГОДЖЕНО:</t>
  </si>
  <si>
    <t>Усього</t>
  </si>
  <si>
    <t>(найменування головного розпорядника коштів місцевого бюджету)</t>
  </si>
  <si>
    <t>Загальний фонд</t>
  </si>
  <si>
    <t>Спеціальний фонд</t>
  </si>
  <si>
    <t>грн.</t>
  </si>
  <si>
    <t>питома вага відшкодованих пільгових послуг  до нарахованих, %</t>
  </si>
  <si>
    <t>питома вага відшкодованих витрат до нарахованих, %</t>
  </si>
  <si>
    <t>питома вага відшкодованих компенсацій до нарахованих, %</t>
  </si>
  <si>
    <t xml:space="preserve"> </t>
  </si>
  <si>
    <t>Напрями використання бюджетних коштів</t>
  </si>
  <si>
    <t>Найменування місцевої/регіональної програми</t>
  </si>
  <si>
    <t>Одиниця виміру</t>
  </si>
  <si>
    <t xml:space="preserve"> затрат:</t>
  </si>
  <si>
    <t xml:space="preserve">Рішення   міської ради   </t>
  </si>
  <si>
    <t xml:space="preserve">  продукту:  </t>
  </si>
  <si>
    <t xml:space="preserve"> ефективності:</t>
  </si>
  <si>
    <t xml:space="preserve">  якості:</t>
  </si>
  <si>
    <t xml:space="preserve">  бюджетної програми місцевого бюджету на 2019 рік </t>
  </si>
  <si>
    <t>Бюджетний Кодекс України,</t>
  </si>
  <si>
    <t>Закон України "Про державний бюджет України на 2019 рік",</t>
  </si>
  <si>
    <t xml:space="preserve">Конституція України,       </t>
  </si>
  <si>
    <t>Закон України "Про місцеве самоврядування в Україні" (зі змінами),</t>
  </si>
  <si>
    <t xml:space="preserve"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бюджетів"(зі змінами),    </t>
  </si>
  <si>
    <t xml:space="preserve">наказ Міністерства фінансів України  20.09.2017  № 793 "Про затвердження складових програмної класифікації видатків та кредитування місцевих бюджетів" (зі змінами),      </t>
  </si>
  <si>
    <t>наказ Міністерства соціальної полтіики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</t>
  </si>
  <si>
    <r>
      <rPr>
        <b/>
        <sz val="24"/>
        <rFont val="Times New Roman"/>
        <family val="1"/>
        <charset val="204"/>
      </rPr>
      <t>5. Підстави для виконання бюджетної програми:</t>
    </r>
    <r>
      <rPr>
        <i/>
        <sz val="2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</si>
  <si>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од.</t>
  </si>
  <si>
    <t>Договір, акт на надання послуг</t>
  </si>
  <si>
    <t>Внутрішній облік</t>
  </si>
  <si>
    <t>Договір, накладна</t>
  </si>
  <si>
    <t>6. Цілі державної політики, на досягнення яких спрямована реалізація бюджетної програми:</t>
  </si>
  <si>
    <t>Ціль державної політики</t>
  </si>
  <si>
    <t>3.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</si>
  <si>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</si>
  <si>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</si>
  <si>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гривень</t>
  </si>
  <si>
    <t xml:space="preserve">10. Перелік місцевих/регіональних програм, що виконуються у складі бюджетної програми:                                               </t>
  </si>
  <si>
    <t>(підпис)</t>
  </si>
  <si>
    <t>Ю.В. НАЗАРОВА</t>
  </si>
  <si>
    <t>середня вартість однієї одиниці придбаного обладнання</t>
  </si>
  <si>
    <t xml:space="preserve">11. Результативні показники бюджетної програми: </t>
  </si>
  <si>
    <t xml:space="preserve">Наказ Міністерства фінансів України 26 серпня 2014 року № 836 </t>
  </si>
  <si>
    <t>(у редакції наказу Міністерства фінансів України від 12 грудня  2018 року № 1209)</t>
  </si>
  <si>
    <t xml:space="preserve">Наказ/розпорядчий документ                                                                                                                                                                                            Наказ департаменту соціальної політики виконкому  Криворізької міської ради   </t>
  </si>
  <si>
    <t xml:space="preserve">                            (код)                                                                                     (найменування головного розпорядника) </t>
  </si>
  <si>
    <t xml:space="preserve">                             (код)                                                                                    (найменування відповідального виконавця) </t>
  </si>
  <si>
    <r>
      <t xml:space="preserve">2.       </t>
    </r>
    <r>
      <rPr>
        <b/>
        <i/>
        <u/>
        <sz val="24"/>
        <rFont val="Times New Roman"/>
        <family val="1"/>
        <charset val="204"/>
      </rPr>
      <t>0810000</t>
    </r>
    <r>
      <rPr>
        <b/>
        <i/>
        <sz val="24"/>
        <rFont val="Times New Roman"/>
        <family val="1"/>
        <charset val="204"/>
      </rPr>
      <t xml:space="preserve">              </t>
    </r>
    <r>
      <rPr>
        <b/>
        <i/>
        <u/>
        <sz val="24"/>
        <rFont val="Times New Roman"/>
        <family val="1"/>
        <charset val="204"/>
      </rPr>
      <t>Департамент соціальної політики виконкому Криворізької міської ради</t>
    </r>
  </si>
  <si>
    <r>
      <t xml:space="preserve">1.        </t>
    </r>
    <r>
      <rPr>
        <b/>
        <i/>
        <u/>
        <sz val="24"/>
        <rFont val="Times New Roman"/>
        <family val="1"/>
        <charset val="204"/>
      </rPr>
      <t>0800000</t>
    </r>
    <r>
      <rPr>
        <b/>
        <i/>
        <sz val="24"/>
        <rFont val="Times New Roman"/>
        <family val="1"/>
        <charset val="204"/>
      </rPr>
      <t xml:space="preserve">              </t>
    </r>
    <r>
      <rPr>
        <b/>
        <i/>
        <u/>
        <sz val="24"/>
        <rFont val="Times New Roman"/>
        <family val="1"/>
        <charset val="204"/>
      </rPr>
      <t>Департамент соціальної політики виконкому Криворізької міської ради</t>
    </r>
  </si>
  <si>
    <r>
      <t>3.</t>
    </r>
    <r>
      <rPr>
        <sz val="24"/>
        <rFont val="Times New Roman"/>
        <family val="1"/>
        <charset val="204"/>
      </rPr>
      <t xml:space="preserve"> </t>
    </r>
    <r>
      <rPr>
        <b/>
        <i/>
        <sz val="24"/>
        <rFont val="Times New Roman"/>
        <family val="1"/>
        <charset val="204"/>
      </rPr>
      <t xml:space="preserve">      </t>
    </r>
    <r>
      <rPr>
        <b/>
        <i/>
        <u/>
        <sz val="24"/>
        <rFont val="Times New Roman"/>
        <family val="1"/>
        <charset val="204"/>
      </rPr>
      <t>0817693</t>
    </r>
    <r>
      <rPr>
        <b/>
        <i/>
        <sz val="24"/>
        <rFont val="Times New Roman"/>
        <family val="1"/>
        <charset val="204"/>
      </rPr>
      <t xml:space="preserve">        </t>
    </r>
    <r>
      <rPr>
        <b/>
        <i/>
        <u/>
        <sz val="24"/>
        <rFont val="Times New Roman"/>
        <family val="1"/>
        <charset val="204"/>
      </rPr>
      <t>0490</t>
    </r>
    <r>
      <rPr>
        <b/>
        <i/>
        <sz val="24"/>
        <rFont val="Times New Roman"/>
        <family val="1"/>
        <charset val="204"/>
      </rPr>
      <t xml:space="preserve">           </t>
    </r>
    <r>
      <rPr>
        <b/>
        <i/>
        <u/>
        <sz val="24"/>
        <rFont val="Times New Roman"/>
        <family val="1"/>
        <charset val="204"/>
      </rPr>
      <t xml:space="preserve"> Інші заходи, пов'язані з економічною діяльністю</t>
    </r>
  </si>
  <si>
    <t xml:space="preserve">                     (код)                      (КФКВК)                                       (найменування бюджетної програми) </t>
  </si>
  <si>
    <t>(ініціали/ініціал, прізвище)</t>
  </si>
  <si>
    <t>Департамент фінансів виконкому Криворізької міської ради</t>
  </si>
  <si>
    <t>Дата погодження</t>
  </si>
  <si>
    <t>М.П.</t>
  </si>
  <si>
    <t>Міська Програма соціального захисту окремих категорій мешканців м. Кривого  Рогу  на  2017 – 2019 роки, рішення виконкому Криворізької міської ради  від 21.12.2016  № 1182 (зі змінами)</t>
  </si>
  <si>
    <t>від                              №</t>
  </si>
  <si>
    <t>середня вартість однієї послуги/здійсненого заходу, пов'язаних з впровадженням та функціонуванням в місті електронної "Картки криворіжця"</t>
  </si>
  <si>
    <t>Закон України "Про державні соціальні стандарти та державні соціальні гарантії" (зі змінами),</t>
  </si>
  <si>
    <t>Закон України "Про внесення змін до деяких законодавчих актів України щодо впровадження автоматизованої системи обліку оплати проїзду в міському пасажирському транспорті",</t>
  </si>
  <si>
    <t>Заступник директора департаменту - начальник бюджетного управління</t>
  </si>
  <si>
    <t>Підвищення якості та ефективності надання послуг, у тому числі соціальних, здійснення персоніфікованого обліку наданих послуг, пільг, виплат та заходів соціальної підтримки, створення зручних і сучасних сервісів для населення.</t>
  </si>
  <si>
    <t>Директор департаменту соціальної політики виконкому Криворізької міської ради</t>
  </si>
  <si>
    <t>І.М. БЛАГУН</t>
  </si>
  <si>
    <t xml:space="preserve">4. Обсяг бюджетних призначень/бюджетних асигнувань – 4 630 000,00  гривень, у тому числі із загального фонду – 4 430 000,00  гривень та спеціального фонду – 200 000,00 гривень. </t>
  </si>
  <si>
    <t>Проведення поточних видатків з отримання інформаційно-консультативних послуг з впровадження муніципального проекту "Картки криворіжця"</t>
  </si>
  <si>
    <t>4.</t>
  </si>
  <si>
    <t>обсяг видатків на придбання послуг та здійснення заходів, пов'язаних з отриманням інформаційно-консультативних послуг з впровадження муніципального проекту "Картки криворіжця"</t>
  </si>
  <si>
    <t>кількість придбаних послуг/здійснених заходів, пов'язаних з отриманням інформаційно-консультативних послуг з впровадження муніципального проекту "Картки криворіжця"</t>
  </si>
  <si>
    <t>5.</t>
  </si>
  <si>
    <t>рішення виконкому Криворізької міської ради від 18.09.2019 № 425 "Про затвердження Положення про багатофункціональну електронну «Картку криворіжця», Порядку її видачі, обігу та припинення дії, Положення про реєстр її утримувачів"</t>
  </si>
  <si>
    <t xml:space="preserve">рішення Криворізької міської  ради від 26.09.2019 № 4069 "Про внесення змін до рішення міської ради від 26.12.2018 №3274 "Про міський бюджет на 2019 рік" </t>
  </si>
  <si>
    <t xml:space="preserve">рішення Криворізької міської  ради від 26.09.2019 № 4072 "Про внесення змін до рішення міської ради від 21.12.2016 №1182 «Про затвердження Програми соціального захисту окремих категорій мешканців м. Кривого Рогу на 2017 – 2019 роки», </t>
  </si>
  <si>
    <r>
      <t>7. Мета бюджетної програми:</t>
    </r>
    <r>
      <rPr>
        <sz val="24"/>
        <rFont val="Times New Roman"/>
        <family val="1"/>
        <charset val="204"/>
      </rPr>
      <t xml:space="preserve">   Реалізація в місті комплексу взаємопов’язаних завдань і заходів спрямованих на запровадження багатофункціональної електронної "Картки криворіжця", безконтактної картки, персоніфікованої з запрограмованими додатками. Впорядкування механізму надання пільг, їх обліку та адресності. Удосконалення та підвищення рівня соціальної підтримки населення.</t>
    </r>
  </si>
  <si>
    <t>Придбання програмного продукту для створення реєстру утримувачів щодо впровадження та  функціонування багатофункціональної електронної "Картки криворіжця"</t>
  </si>
  <si>
    <t>Послуги віртуального серверу</t>
  </si>
  <si>
    <t>Забезпечення впровадження та функціонування багатофункціональної електронної "Картки криворіжця" та інші заходи, пов'язані з її впровадженням</t>
  </si>
  <si>
    <t>Придбання  та виготовлення багатофункціональних електроних  "Карток криворіжця"(безконтактних карток, персоніфікованих з запрограмованими додатками)</t>
  </si>
  <si>
    <t xml:space="preserve">Забезпечення діяльності в сфері інформатизації для запровадження та функціонування багатофункціональної електронної "Картки криворіжця" </t>
  </si>
  <si>
    <t>обсяг видатків на придбання програмного продукту для створення реєстру утримувачів щодо впровадження та  функціонування електронної  "Картки криворіжця"</t>
  </si>
  <si>
    <t>обсяг видатків на придбання послуг віртуального серверу</t>
  </si>
  <si>
    <t xml:space="preserve">обсяг видатків для забезпечення діяльності в сфері інформатизації для запровадження та функціонування багатофункціональної електронної "Картки криворіжця" </t>
  </si>
  <si>
    <t>кількість програмного продукту для створення реєстру утримувачів щодо впровадження та  функціонування електронної  "Картки криворіжця"</t>
  </si>
  <si>
    <t>обсяг видатків на придбання  багатофункціональних електроних  "Карток криворіжця" (безконтактних карток, персоніфікованих з запрограмованими додатками)</t>
  </si>
  <si>
    <t>кількість придбаних/виготовлених  багатофункціональних електроних  "Карток криворіжця"(безконтактних карток, персоніфікованих з запрограмованими додатками)</t>
  </si>
  <si>
    <t>кількість придбанних послуг віртуального серверу</t>
  </si>
  <si>
    <t xml:space="preserve">кількість придбаного обладнання в сфері інформатизації для запровадження та функціонування багатофункціональної електронної "Картки криворіжця" </t>
  </si>
  <si>
    <t>середня вартість однієї одиниці програмного продукту для створення реєстру утримувачів щодо впровадження та  функціонування електронної  "Картки криворіжця"</t>
  </si>
  <si>
    <t>середня вартість однієї одиниці придбаної/виготовленої багатофункціональної електроної  "Картки криворіжця"</t>
  </si>
  <si>
    <t>середня вартість однієї послуги віртуального серверу</t>
  </si>
  <si>
    <t>середня вартість однієї одиниці програмного продукту для створення реєстру утримувачів "Картки криворіжця"</t>
  </si>
  <si>
    <t>кількість програмного продукту для створення реєстру утримувачів "Картки криворіжця"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</si>
</sst>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_г_р_н_."/>
    <numFmt numFmtId="166" formatCode="#,##0\ _г_р_н_."/>
    <numFmt numFmtId="167" formatCode="#,##0.000"/>
    <numFmt numFmtId="168" formatCode="#,##0.000\ _г_р_н_."/>
  </numFmts>
  <fonts count="24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4"/>
      <name val="Arial Cyr"/>
      <charset val="204"/>
    </font>
    <font>
      <i/>
      <sz val="24"/>
      <name val="Arial Cyr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u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1">
      <alignment horizontal="left" vertical="top" wrapText="1"/>
    </xf>
    <xf numFmtId="0" fontId="6" fillId="0" borderId="0"/>
    <xf numFmtId="0" fontId="6" fillId="0" borderId="0"/>
    <xf numFmtId="0" fontId="5" fillId="0" borderId="1">
      <alignment horizontal="left" wrapText="1"/>
      <protection locked="0"/>
    </xf>
  </cellStyleXfs>
  <cellXfs count="171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2" fillId="0" borderId="0" xfId="0" applyFont="1"/>
    <xf numFmtId="0" fontId="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indent="2"/>
    </xf>
    <xf numFmtId="4" fontId="16" fillId="0" borderId="1" xfId="0" applyNumberFormat="1" applyFont="1" applyBorder="1" applyAlignment="1">
      <alignment horizontal="center"/>
    </xf>
    <xf numFmtId="0" fontId="13" fillId="0" borderId="0" xfId="0" applyFont="1"/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7" fontId="13" fillId="0" borderId="0" xfId="0" applyNumberFormat="1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/>
    <xf numFmtId="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indent="2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3" applyFont="1"/>
    <xf numFmtId="164" fontId="13" fillId="0" borderId="0" xfId="3" applyNumberFormat="1" applyFont="1"/>
    <xf numFmtId="0" fontId="13" fillId="0" borderId="1" xfId="3" applyFont="1" applyBorder="1" applyAlignment="1">
      <alignment horizontal="center"/>
    </xf>
    <xf numFmtId="0" fontId="16" fillId="0" borderId="1" xfId="3" applyFont="1" applyBorder="1" applyAlignment="1">
      <alignment horizontal="center" vertical="center" wrapText="1"/>
    </xf>
    <xf numFmtId="164" fontId="16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1" fontId="16" fillId="0" borderId="1" xfId="3" applyNumberFormat="1" applyFont="1" applyBorder="1" applyAlignment="1">
      <alignment horizontal="center" vertical="center"/>
    </xf>
    <xf numFmtId="0" fontId="15" fillId="0" borderId="0" xfId="3" applyFont="1"/>
    <xf numFmtId="0" fontId="16" fillId="0" borderId="1" xfId="4" applyFont="1" applyFill="1" applyBorder="1">
      <alignment horizontal="left" wrapText="1"/>
      <protection locked="0"/>
    </xf>
    <xf numFmtId="1" fontId="13" fillId="0" borderId="1" xfId="2" applyNumberFormat="1" applyFont="1" applyFill="1" applyBorder="1" applyAlignment="1">
      <alignment horizontal="right" vertical="center"/>
    </xf>
    <xf numFmtId="168" fontId="13" fillId="0" borderId="1" xfId="2" applyNumberFormat="1" applyFont="1" applyFill="1" applyBorder="1"/>
    <xf numFmtId="0" fontId="13" fillId="0" borderId="0" xfId="3" applyFont="1" applyFill="1" applyBorder="1"/>
    <xf numFmtId="49" fontId="13" fillId="0" borderId="1" xfId="3" applyNumberFormat="1" applyFont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 wrapText="1"/>
    </xf>
    <xf numFmtId="165" fontId="20" fillId="0" borderId="1" xfId="2" applyNumberFormat="1" applyFont="1" applyFill="1" applyBorder="1" applyAlignment="1">
      <alignment horizontal="center" vertical="center" wrapText="1"/>
    </xf>
    <xf numFmtId="166" fontId="20" fillId="0" borderId="1" xfId="2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/>
    </xf>
    <xf numFmtId="49" fontId="13" fillId="0" borderId="1" xfId="3" applyNumberFormat="1" applyFont="1" applyBorder="1" applyAlignment="1">
      <alignment horizontal="center"/>
    </xf>
    <xf numFmtId="168" fontId="20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4" applyFont="1" applyFill="1" applyBorder="1" applyAlignment="1">
      <alignment horizontal="center" vertical="center" wrapText="1"/>
      <protection locked="0"/>
    </xf>
    <xf numFmtId="49" fontId="13" fillId="0" borderId="2" xfId="3" applyNumberFormat="1" applyFont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16" fillId="0" borderId="0" xfId="3" applyFont="1" applyFill="1" applyBorder="1" applyAlignment="1">
      <alignment horizontal="center"/>
    </xf>
    <xf numFmtId="0" fontId="13" fillId="0" borderId="0" xfId="4" applyFont="1" applyFill="1" applyBorder="1">
      <alignment horizontal="left" wrapText="1"/>
      <protection locked="0"/>
    </xf>
    <xf numFmtId="1" fontId="13" fillId="0" borderId="0" xfId="3" applyNumberFormat="1" applyFont="1" applyFill="1" applyBorder="1" applyAlignment="1">
      <alignment horizontal="right" vertical="center"/>
    </xf>
    <xf numFmtId="164" fontId="21" fillId="0" borderId="0" xfId="3" applyNumberFormat="1" applyFont="1" applyFill="1" applyBorder="1" applyAlignment="1">
      <alignment horizontal="center" vertical="center" wrapText="1"/>
    </xf>
    <xf numFmtId="0" fontId="16" fillId="0" borderId="0" xfId="4" applyFont="1" applyFill="1" applyBorder="1">
      <alignment horizontal="left" wrapText="1"/>
      <protection locked="0"/>
    </xf>
    <xf numFmtId="0" fontId="15" fillId="0" borderId="0" xfId="3" applyFont="1" applyAlignment="1">
      <alignment wrapText="1"/>
    </xf>
    <xf numFmtId="0" fontId="15" fillId="0" borderId="3" xfId="3" applyFont="1" applyBorder="1"/>
    <xf numFmtId="164" fontId="15" fillId="0" borderId="3" xfId="3" applyNumberFormat="1" applyFont="1" applyBorder="1"/>
    <xf numFmtId="0" fontId="17" fillId="0" borderId="3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 vertical="top" wrapText="1"/>
    </xf>
    <xf numFmtId="0" fontId="17" fillId="0" borderId="0" xfId="4" applyFont="1" applyFill="1" applyBorder="1">
      <alignment horizontal="left" wrapText="1"/>
      <protection locked="0"/>
    </xf>
    <xf numFmtId="1" fontId="17" fillId="0" borderId="0" xfId="3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3" applyFont="1"/>
    <xf numFmtId="0" fontId="17" fillId="0" borderId="0" xfId="3" applyFont="1" applyBorder="1"/>
    <xf numFmtId="164" fontId="17" fillId="0" borderId="0" xfId="3" applyNumberFormat="1" applyFont="1" applyBorder="1" applyAlignment="1">
      <alignment horizontal="center"/>
    </xf>
    <xf numFmtId="164" fontId="17" fillId="0" borderId="0" xfId="3" applyNumberFormat="1" applyFont="1" applyBorder="1"/>
    <xf numFmtId="0" fontId="17" fillId="0" borderId="0" xfId="0" applyFont="1" applyBorder="1"/>
    <xf numFmtId="164" fontId="15" fillId="0" borderId="0" xfId="3" applyNumberFormat="1" applyFont="1" applyBorder="1"/>
    <xf numFmtId="164" fontId="17" fillId="0" borderId="0" xfId="3" applyNumberFormat="1" applyFont="1"/>
    <xf numFmtId="0" fontId="17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Alignment="1">
      <alignment horizontal="right"/>
    </xf>
    <xf numFmtId="4" fontId="16" fillId="0" borderId="1" xfId="3" applyNumberFormat="1" applyFont="1" applyBorder="1" applyAlignment="1">
      <alignment horizontal="center"/>
    </xf>
    <xf numFmtId="164" fontId="17" fillId="0" borderId="4" xfId="3" applyNumberFormat="1" applyFont="1" applyBorder="1" applyAlignment="1"/>
    <xf numFmtId="0" fontId="16" fillId="0" borderId="0" xfId="3" applyFont="1" applyBorder="1" applyAlignment="1">
      <alignment horizontal="left" vertical="top" wrapText="1"/>
    </xf>
    <xf numFmtId="1" fontId="13" fillId="0" borderId="1" xfId="2" applyNumberFormat="1" applyFont="1" applyFill="1" applyBorder="1" applyAlignment="1">
      <alignment horizontal="left" vertical="center" wrapText="1"/>
    </xf>
    <xf numFmtId="1" fontId="13" fillId="0" borderId="1" xfId="2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164" fontId="22" fillId="0" borderId="4" xfId="3" applyNumberFormat="1" applyFont="1" applyBorder="1" applyAlignment="1">
      <alignment horizontal="center"/>
    </xf>
    <xf numFmtId="0" fontId="16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5" fillId="2" borderId="0" xfId="0" applyFont="1" applyFill="1" applyAlignment="1"/>
    <xf numFmtId="0" fontId="16" fillId="0" borderId="0" xfId="3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7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3" applyFont="1"/>
    <xf numFmtId="0" fontId="16" fillId="0" borderId="2" xfId="4" applyFont="1" applyFill="1" applyBorder="1" applyAlignment="1">
      <alignment horizontal="left" vertical="center" wrapText="1"/>
      <protection locked="0"/>
    </xf>
    <xf numFmtId="0" fontId="16" fillId="0" borderId="5" xfId="4" applyFont="1" applyFill="1" applyBorder="1" applyAlignment="1">
      <alignment horizontal="left" vertical="center" wrapText="1"/>
      <protection locked="0"/>
    </xf>
    <xf numFmtId="0" fontId="16" fillId="0" borderId="6" xfId="4" applyFont="1" applyFill="1" applyBorder="1" applyAlignment="1">
      <alignment horizontal="left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22" fillId="0" borderId="4" xfId="3" applyNumberFormat="1" applyFont="1" applyBorder="1" applyAlignment="1">
      <alignment horizontal="right"/>
    </xf>
    <xf numFmtId="0" fontId="16" fillId="0" borderId="0" xfId="3" applyFont="1" applyBorder="1" applyAlignment="1">
      <alignment horizontal="left" vertical="top" wrapText="1"/>
    </xf>
    <xf numFmtId="0" fontId="16" fillId="0" borderId="2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7" fillId="0" borderId="0" xfId="3" applyFont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6" fillId="0" borderId="0" xfId="3" applyFont="1" applyAlignment="1">
      <alignment horizontal="left"/>
    </xf>
  </cellXfs>
  <cellStyles count="5">
    <cellStyle name="Завдання" xfId="1"/>
    <cellStyle name="Обычный" xfId="0" builtinId="0"/>
    <cellStyle name="Обычный_Соц.захистКр.Рог-01.05.2012-дод.8.1" xfId="2"/>
    <cellStyle name="Обычный_Соц.захистКр.Рог-01.11.2012-дод.8.1" xfId="3"/>
    <cellStyle name="Показник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54"/>
  <sheetViews>
    <sheetView tabSelected="1" view="pageBreakPreview" zoomScale="33" zoomScaleNormal="50" zoomScaleSheetLayoutView="33" workbookViewId="0">
      <selection activeCell="B74" sqref="B74:D74"/>
    </sheetView>
  </sheetViews>
  <sheetFormatPr defaultRowHeight="13.2" x14ac:dyDescent="0.25"/>
  <cols>
    <col min="1" max="1" width="15.44140625" customWidth="1"/>
    <col min="2" max="2" width="26.33203125" customWidth="1"/>
    <col min="3" max="3" width="27.6640625" customWidth="1"/>
    <col min="4" max="4" width="218.88671875" customWidth="1"/>
    <col min="5" max="5" width="39" customWidth="1"/>
    <col min="6" max="6" width="48.44140625" customWidth="1"/>
    <col min="7" max="7" width="45.109375" customWidth="1"/>
    <col min="8" max="8" width="38.5546875" customWidth="1"/>
    <col min="9" max="9" width="38.33203125" customWidth="1"/>
  </cols>
  <sheetData>
    <row r="1" spans="1:9" ht="30.6" x14ac:dyDescent="0.55000000000000004">
      <c r="E1" s="18" t="s">
        <v>3</v>
      </c>
      <c r="F1" s="19"/>
      <c r="G1" s="18"/>
      <c r="H1" s="19"/>
    </row>
    <row r="2" spans="1:9" ht="31.5" customHeight="1" x14ac:dyDescent="0.55000000000000004">
      <c r="E2" s="136" t="s">
        <v>51</v>
      </c>
      <c r="F2" s="136"/>
      <c r="G2" s="136"/>
      <c r="H2" s="136"/>
      <c r="I2" s="136"/>
    </row>
    <row r="3" spans="1:9" ht="27.6" customHeight="1" x14ac:dyDescent="0.55000000000000004">
      <c r="E3" s="136" t="s">
        <v>52</v>
      </c>
      <c r="F3" s="136"/>
      <c r="G3" s="136"/>
      <c r="H3" s="136"/>
      <c r="I3" s="136"/>
    </row>
    <row r="4" spans="1:9" ht="64.95" customHeight="1" x14ac:dyDescent="0.55000000000000004">
      <c r="A4" s="1"/>
      <c r="B4" s="1"/>
      <c r="C4" s="1"/>
      <c r="E4" s="139" t="s">
        <v>53</v>
      </c>
      <c r="F4" s="139"/>
      <c r="G4" s="139"/>
      <c r="H4" s="139"/>
      <c r="I4" s="139"/>
    </row>
    <row r="5" spans="1:9" ht="23.4" customHeight="1" x14ac:dyDescent="0.35">
      <c r="A5" s="1"/>
      <c r="B5" s="1"/>
      <c r="C5" s="1"/>
      <c r="E5" s="137" t="s">
        <v>11</v>
      </c>
      <c r="F5" s="137"/>
      <c r="G5" s="137"/>
      <c r="H5" s="137"/>
    </row>
    <row r="6" spans="1:9" ht="30" customHeight="1" x14ac:dyDescent="0.55000000000000004">
      <c r="A6" s="1"/>
      <c r="B6" s="1"/>
      <c r="C6" s="1"/>
      <c r="E6" s="139" t="s">
        <v>65</v>
      </c>
      <c r="F6" s="139"/>
      <c r="G6" s="139"/>
      <c r="H6" s="17"/>
    </row>
    <row r="7" spans="1:9" ht="10.199999999999999" customHeight="1" x14ac:dyDescent="0.4">
      <c r="A7" s="1"/>
      <c r="B7" s="1"/>
      <c r="C7" s="1"/>
      <c r="E7" s="138" t="s">
        <v>18</v>
      </c>
      <c r="F7" s="138"/>
      <c r="G7" s="138"/>
      <c r="H7" s="138"/>
    </row>
    <row r="8" spans="1:9" ht="25.5" customHeight="1" x14ac:dyDescent="0.5">
      <c r="A8" s="132" t="s">
        <v>0</v>
      </c>
      <c r="B8" s="132"/>
      <c r="C8" s="132"/>
      <c r="D8" s="132"/>
      <c r="E8" s="132"/>
      <c r="F8" s="132"/>
      <c r="G8" s="132"/>
      <c r="H8" s="20"/>
      <c r="I8" s="20"/>
    </row>
    <row r="9" spans="1:9" ht="36.75" customHeight="1" x14ac:dyDescent="0.5">
      <c r="A9" s="132" t="s">
        <v>27</v>
      </c>
      <c r="B9" s="132"/>
      <c r="C9" s="132"/>
      <c r="D9" s="132"/>
      <c r="E9" s="132"/>
      <c r="F9" s="132"/>
      <c r="G9" s="132"/>
      <c r="H9" s="20"/>
      <c r="I9" s="20"/>
    </row>
    <row r="10" spans="1:9" ht="24" customHeight="1" x14ac:dyDescent="0.5">
      <c r="A10" s="132" t="s">
        <v>18</v>
      </c>
      <c r="B10" s="132"/>
      <c r="C10" s="132"/>
      <c r="D10" s="132"/>
      <c r="E10" s="132"/>
      <c r="F10" s="132"/>
      <c r="G10" s="132"/>
      <c r="H10" s="20"/>
      <c r="I10" s="20"/>
    </row>
    <row r="11" spans="1:9" ht="32.25" customHeight="1" x14ac:dyDescent="0.5">
      <c r="A11" s="133" t="s">
        <v>57</v>
      </c>
      <c r="B11" s="133"/>
      <c r="C11" s="133"/>
      <c r="D11" s="133"/>
      <c r="E11" s="133"/>
      <c r="F11" s="133"/>
      <c r="G11" s="133"/>
      <c r="H11" s="133"/>
      <c r="I11" s="133"/>
    </row>
    <row r="12" spans="1:9" ht="18" customHeight="1" x14ac:dyDescent="0.4">
      <c r="A12" s="135" t="s">
        <v>54</v>
      </c>
      <c r="B12" s="135"/>
      <c r="C12" s="135"/>
      <c r="D12" s="135"/>
      <c r="E12" s="135"/>
      <c r="F12" s="135"/>
      <c r="G12" s="135"/>
      <c r="H12" s="135"/>
      <c r="I12" s="135"/>
    </row>
    <row r="13" spans="1:9" ht="36" customHeight="1" x14ac:dyDescent="0.5">
      <c r="A13" s="133" t="s">
        <v>56</v>
      </c>
      <c r="B13" s="133"/>
      <c r="C13" s="133"/>
      <c r="D13" s="133"/>
      <c r="E13" s="133"/>
      <c r="F13" s="133"/>
      <c r="G13" s="13"/>
      <c r="H13" s="13"/>
      <c r="I13" s="13"/>
    </row>
    <row r="14" spans="1:9" ht="24" customHeight="1" x14ac:dyDescent="0.4">
      <c r="A14" s="131" t="s">
        <v>55</v>
      </c>
      <c r="B14" s="131"/>
      <c r="C14" s="131"/>
      <c r="D14" s="131"/>
      <c r="E14" s="131"/>
      <c r="F14" s="14"/>
      <c r="G14" s="13"/>
      <c r="H14" s="13"/>
      <c r="I14" s="13"/>
    </row>
    <row r="15" spans="1:9" ht="39.6" customHeight="1" x14ac:dyDescent="0.5">
      <c r="A15" s="119" t="s">
        <v>58</v>
      </c>
      <c r="B15" s="119"/>
      <c r="C15" s="119"/>
      <c r="D15" s="119"/>
      <c r="E15" s="119"/>
      <c r="F15" s="119"/>
      <c r="G15" s="119"/>
      <c r="H15" s="119"/>
      <c r="I15" s="15"/>
    </row>
    <row r="16" spans="1:9" ht="22.2" customHeight="1" x14ac:dyDescent="0.25">
      <c r="A16" s="134" t="s">
        <v>59</v>
      </c>
      <c r="B16" s="134"/>
      <c r="C16" s="134"/>
      <c r="D16" s="134"/>
      <c r="E16" s="134"/>
      <c r="F16" s="134"/>
      <c r="G16" s="134"/>
      <c r="H16" s="134"/>
      <c r="I16" s="134"/>
    </row>
    <row r="17" spans="1:251" s="16" customFormat="1" ht="48.6" customHeight="1" x14ac:dyDescent="0.5">
      <c r="A17" s="128" t="s">
        <v>73</v>
      </c>
      <c r="B17" s="128"/>
      <c r="C17" s="128"/>
      <c r="D17" s="128"/>
      <c r="E17" s="128"/>
      <c r="F17" s="128"/>
      <c r="G17" s="128"/>
      <c r="H17" s="128"/>
      <c r="I17" s="128"/>
    </row>
    <row r="18" spans="1:251" ht="48" customHeight="1" x14ac:dyDescent="0.55000000000000004">
      <c r="A18" s="129" t="s">
        <v>35</v>
      </c>
      <c r="B18" s="129"/>
      <c r="C18" s="129"/>
      <c r="D18" s="129"/>
      <c r="E18" s="129"/>
      <c r="F18" s="129"/>
      <c r="G18" s="129"/>
      <c r="H18" s="129"/>
      <c r="I18" s="23"/>
    </row>
    <row r="19" spans="1:251" ht="28.95" customHeight="1" x14ac:dyDescent="0.55000000000000004">
      <c r="A19" s="115" t="s">
        <v>30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spans="1:251" s="40" customFormat="1" ht="28.95" customHeight="1" x14ac:dyDescent="0.55000000000000004">
      <c r="A20" s="115" t="s">
        <v>28</v>
      </c>
      <c r="B20" s="115"/>
      <c r="C20" s="115"/>
      <c r="D20" s="115"/>
      <c r="E20" s="115"/>
      <c r="F20" s="115"/>
      <c r="G20" s="115"/>
      <c r="H20" s="115"/>
      <c r="I20" s="20"/>
    </row>
    <row r="21" spans="1:251" s="40" customFormat="1" ht="28.95" customHeight="1" x14ac:dyDescent="0.5">
      <c r="A21" s="123" t="s">
        <v>29</v>
      </c>
      <c r="B21" s="123"/>
      <c r="C21" s="123"/>
      <c r="D21" s="123"/>
      <c r="E21" s="123"/>
      <c r="F21" s="123"/>
      <c r="G21" s="123"/>
      <c r="H21" s="123"/>
      <c r="I21" s="20"/>
    </row>
    <row r="22" spans="1:251" s="40" customFormat="1" ht="28.95" customHeight="1" x14ac:dyDescent="0.5">
      <c r="A22" s="123" t="s">
        <v>31</v>
      </c>
      <c r="B22" s="123"/>
      <c r="C22" s="123"/>
      <c r="D22" s="123"/>
      <c r="E22" s="123"/>
      <c r="F22" s="123"/>
      <c r="G22" s="123"/>
      <c r="H22" s="123"/>
      <c r="I22" s="20"/>
    </row>
    <row r="23" spans="1:251" s="40" customFormat="1" ht="28.95" customHeight="1" x14ac:dyDescent="0.5">
      <c r="A23" s="123" t="s">
        <v>67</v>
      </c>
      <c r="B23" s="123"/>
      <c r="C23" s="123"/>
      <c r="D23" s="123"/>
      <c r="E23" s="123"/>
      <c r="F23" s="123"/>
      <c r="G23" s="123"/>
      <c r="H23" s="123"/>
      <c r="I23" s="20"/>
    </row>
    <row r="24" spans="1:251" s="40" customFormat="1" ht="28.95" customHeight="1" x14ac:dyDescent="0.5">
      <c r="A24" s="123" t="s">
        <v>68</v>
      </c>
      <c r="B24" s="123"/>
      <c r="C24" s="123"/>
      <c r="D24" s="123"/>
      <c r="E24" s="123"/>
      <c r="F24" s="123"/>
      <c r="G24" s="123"/>
      <c r="H24" s="123"/>
      <c r="I24" s="20"/>
    </row>
    <row r="25" spans="1:251" s="40" customFormat="1" ht="28.95" customHeight="1" x14ac:dyDescent="0.5">
      <c r="A25" s="123" t="s">
        <v>32</v>
      </c>
      <c r="B25" s="123"/>
      <c r="C25" s="123"/>
      <c r="D25" s="123"/>
      <c r="E25" s="123"/>
      <c r="F25" s="123"/>
      <c r="G25" s="123"/>
      <c r="H25" s="123"/>
      <c r="I25" s="20"/>
    </row>
    <row r="26" spans="1:251" s="40" customFormat="1" ht="28.95" customHeight="1" x14ac:dyDescent="0.5">
      <c r="A26" s="123" t="s">
        <v>33</v>
      </c>
      <c r="B26" s="123"/>
      <c r="C26" s="123"/>
      <c r="D26" s="123"/>
      <c r="E26" s="123"/>
      <c r="F26" s="123"/>
      <c r="G26" s="123"/>
      <c r="H26" s="123"/>
      <c r="I26" s="20"/>
    </row>
    <row r="27" spans="1:251" s="40" customFormat="1" ht="62.4" customHeight="1" x14ac:dyDescent="0.5">
      <c r="A27" s="123" t="s">
        <v>34</v>
      </c>
      <c r="B27" s="123"/>
      <c r="C27" s="123"/>
      <c r="D27" s="123"/>
      <c r="E27" s="123"/>
      <c r="F27" s="123"/>
      <c r="G27" s="123"/>
      <c r="H27" s="123"/>
      <c r="I27" s="20"/>
    </row>
    <row r="28" spans="1:251" s="40" customFormat="1" ht="62.4" customHeight="1" x14ac:dyDescent="0.5">
      <c r="A28" s="130" t="s">
        <v>81</v>
      </c>
      <c r="B28" s="130"/>
      <c r="C28" s="130"/>
      <c r="D28" s="130"/>
      <c r="E28" s="130"/>
      <c r="F28" s="130"/>
      <c r="G28" s="130"/>
      <c r="H28" s="130"/>
      <c r="I28" s="107"/>
    </row>
    <row r="29" spans="1:251" s="40" customFormat="1" ht="36.6" customHeight="1" x14ac:dyDescent="0.5">
      <c r="A29" s="130" t="s">
        <v>80</v>
      </c>
      <c r="B29" s="130"/>
      <c r="C29" s="130"/>
      <c r="D29" s="130"/>
      <c r="E29" s="130"/>
      <c r="F29" s="130"/>
      <c r="G29" s="130"/>
      <c r="H29" s="130"/>
      <c r="I29" s="130"/>
    </row>
    <row r="30" spans="1:251" s="40" customFormat="1" ht="62.4" customHeight="1" x14ac:dyDescent="0.5">
      <c r="A30" s="123" t="s">
        <v>79</v>
      </c>
      <c r="B30" s="123"/>
      <c r="C30" s="123"/>
      <c r="D30" s="123"/>
      <c r="E30" s="123"/>
      <c r="F30" s="123"/>
      <c r="G30" s="123"/>
      <c r="H30" s="123"/>
      <c r="I30" s="123"/>
    </row>
    <row r="31" spans="1:251" ht="19.2" customHeight="1" x14ac:dyDescent="0.55000000000000004">
      <c r="A31" s="22"/>
      <c r="B31" s="22"/>
      <c r="C31" s="22"/>
      <c r="D31" s="22"/>
      <c r="E31" s="22"/>
      <c r="F31" s="22"/>
      <c r="G31" s="22"/>
      <c r="H31" s="22"/>
      <c r="I31" s="23"/>
    </row>
    <row r="32" spans="1:251" ht="44.25" customHeight="1" x14ac:dyDescent="0.55000000000000004">
      <c r="A32" s="21" t="s">
        <v>40</v>
      </c>
      <c r="B32" s="21"/>
      <c r="C32" s="21"/>
      <c r="D32" s="18"/>
      <c r="E32" s="18"/>
      <c r="F32" s="18"/>
      <c r="G32" s="21"/>
      <c r="H32" s="26"/>
      <c r="I32" s="26"/>
      <c r="J32" s="7"/>
    </row>
    <row r="33" spans="1:10" ht="16.5" customHeight="1" x14ac:dyDescent="0.55000000000000004">
      <c r="A33" s="21"/>
      <c r="B33" s="21"/>
      <c r="C33" s="21"/>
      <c r="D33" s="18"/>
      <c r="E33" s="18"/>
      <c r="F33" s="18"/>
      <c r="G33" s="21"/>
      <c r="H33" s="26"/>
      <c r="I33" s="26"/>
      <c r="J33" s="7"/>
    </row>
    <row r="34" spans="1:10" ht="33" customHeight="1" x14ac:dyDescent="0.25">
      <c r="A34" s="25" t="s">
        <v>2</v>
      </c>
      <c r="B34" s="125" t="s">
        <v>41</v>
      </c>
      <c r="C34" s="126"/>
      <c r="D34" s="126"/>
      <c r="E34" s="126"/>
      <c r="F34" s="126"/>
      <c r="G34" s="127"/>
      <c r="H34" s="26"/>
      <c r="I34" s="26"/>
      <c r="J34" s="7"/>
    </row>
    <row r="35" spans="1:10" ht="85.95" customHeight="1" x14ac:dyDescent="0.25">
      <c r="A35" s="93" t="s">
        <v>4</v>
      </c>
      <c r="B35" s="116" t="s">
        <v>70</v>
      </c>
      <c r="C35" s="117"/>
      <c r="D35" s="117"/>
      <c r="E35" s="117"/>
      <c r="F35" s="117"/>
      <c r="G35" s="118"/>
      <c r="H35" s="26"/>
      <c r="I35" s="26"/>
      <c r="J35" s="7"/>
    </row>
    <row r="36" spans="1:10" ht="19.2" customHeight="1" x14ac:dyDescent="0.55000000000000004">
      <c r="A36" s="91"/>
      <c r="B36" s="92"/>
      <c r="C36" s="92"/>
      <c r="D36" s="92"/>
      <c r="E36" s="92"/>
      <c r="F36" s="92"/>
      <c r="G36" s="92"/>
      <c r="H36" s="26"/>
      <c r="I36" s="26"/>
      <c r="J36" s="7"/>
    </row>
    <row r="37" spans="1:10" ht="85.95" customHeight="1" x14ac:dyDescent="0.55000000000000004">
      <c r="A37" s="124" t="s">
        <v>82</v>
      </c>
      <c r="B37" s="124"/>
      <c r="C37" s="124"/>
      <c r="D37" s="124"/>
      <c r="E37" s="124"/>
      <c r="F37" s="124"/>
      <c r="G37" s="124"/>
      <c r="H37" s="24"/>
      <c r="I37" s="24"/>
    </row>
    <row r="38" spans="1:10" ht="44.25" customHeight="1" x14ac:dyDescent="0.55000000000000004">
      <c r="A38" s="21" t="s">
        <v>43</v>
      </c>
      <c r="B38" s="21"/>
      <c r="C38" s="21"/>
      <c r="D38" s="18"/>
      <c r="E38" s="18"/>
      <c r="F38" s="18"/>
      <c r="G38" s="21"/>
      <c r="H38" s="26"/>
      <c r="I38" s="26"/>
      <c r="J38" s="7"/>
    </row>
    <row r="39" spans="1:10" ht="16.5" customHeight="1" x14ac:dyDescent="0.55000000000000004">
      <c r="A39" s="21"/>
      <c r="B39" s="21"/>
      <c r="C39" s="21"/>
      <c r="D39" s="18"/>
      <c r="E39" s="18"/>
      <c r="F39" s="18"/>
      <c r="G39" s="21"/>
      <c r="H39" s="26"/>
      <c r="I39" s="26"/>
      <c r="J39" s="7"/>
    </row>
    <row r="40" spans="1:10" ht="33" customHeight="1" x14ac:dyDescent="0.25">
      <c r="A40" s="25" t="s">
        <v>2</v>
      </c>
      <c r="B40" s="125" t="s">
        <v>1</v>
      </c>
      <c r="C40" s="126"/>
      <c r="D40" s="126"/>
      <c r="E40" s="126"/>
      <c r="F40" s="126"/>
      <c r="G40" s="127"/>
      <c r="H40" s="26"/>
      <c r="I40" s="26"/>
      <c r="J40" s="7"/>
    </row>
    <row r="41" spans="1:10" ht="62.4" customHeight="1" x14ac:dyDescent="0.55000000000000004">
      <c r="A41" s="94" t="s">
        <v>4</v>
      </c>
      <c r="B41" s="120" t="s">
        <v>85</v>
      </c>
      <c r="C41" s="121"/>
      <c r="D41" s="121"/>
      <c r="E41" s="121"/>
      <c r="F41" s="121"/>
      <c r="G41" s="122"/>
      <c r="H41" s="26"/>
      <c r="I41" s="26"/>
      <c r="J41" s="7"/>
    </row>
    <row r="42" spans="1:10" ht="25.2" customHeight="1" x14ac:dyDescent="0.5">
      <c r="A42" s="90"/>
      <c r="B42" s="90"/>
      <c r="C42" s="90"/>
      <c r="D42" s="90"/>
      <c r="E42" s="90"/>
      <c r="F42" s="90"/>
      <c r="G42" s="90"/>
      <c r="H42" s="90"/>
      <c r="I42" s="24"/>
    </row>
    <row r="43" spans="1:10" s="7" customFormat="1" ht="36" customHeight="1" x14ac:dyDescent="0.5">
      <c r="A43" s="119" t="s">
        <v>44</v>
      </c>
      <c r="B43" s="119"/>
      <c r="C43" s="119"/>
      <c r="D43" s="119"/>
      <c r="E43" s="95"/>
      <c r="F43" s="95"/>
      <c r="G43" s="95"/>
      <c r="H43" s="95"/>
      <c r="I43" s="95"/>
    </row>
    <row r="44" spans="1:10" ht="34.200000000000003" customHeight="1" x14ac:dyDescent="0.55000000000000004">
      <c r="A44" s="27"/>
      <c r="B44" s="27"/>
      <c r="C44" s="27"/>
      <c r="D44" s="28"/>
      <c r="E44" s="28"/>
      <c r="F44" s="28"/>
      <c r="G44" s="28" t="s">
        <v>45</v>
      </c>
      <c r="H44" s="28"/>
      <c r="I44" s="28"/>
    </row>
    <row r="45" spans="1:10" s="16" customFormat="1" ht="67.95" customHeight="1" x14ac:dyDescent="0.5">
      <c r="A45" s="29" t="s">
        <v>2</v>
      </c>
      <c r="B45" s="140" t="s">
        <v>19</v>
      </c>
      <c r="C45" s="140"/>
      <c r="D45" s="140"/>
      <c r="E45" s="29" t="s">
        <v>12</v>
      </c>
      <c r="F45" s="29" t="s">
        <v>13</v>
      </c>
      <c r="G45" s="29" t="s">
        <v>10</v>
      </c>
      <c r="H45" s="30"/>
      <c r="I45" s="30"/>
    </row>
    <row r="46" spans="1:10" ht="36" customHeight="1" x14ac:dyDescent="0.5">
      <c r="A46" s="25">
        <v>1</v>
      </c>
      <c r="B46" s="125">
        <v>2</v>
      </c>
      <c r="C46" s="126"/>
      <c r="D46" s="127"/>
      <c r="E46" s="25">
        <v>3</v>
      </c>
      <c r="F46" s="25">
        <v>4</v>
      </c>
      <c r="G46" s="25">
        <v>5</v>
      </c>
      <c r="H46" s="19"/>
      <c r="I46" s="19"/>
    </row>
    <row r="47" spans="1:10" ht="72" customHeight="1" x14ac:dyDescent="0.5">
      <c r="A47" s="31" t="s">
        <v>4</v>
      </c>
      <c r="B47" s="116" t="s">
        <v>74</v>
      </c>
      <c r="C47" s="117"/>
      <c r="D47" s="118"/>
      <c r="E47" s="41">
        <v>165000</v>
      </c>
      <c r="F47" s="41">
        <v>0</v>
      </c>
      <c r="G47" s="41">
        <f t="shared" ref="G47:G51" si="0">E47+F47</f>
        <v>165000</v>
      </c>
      <c r="H47" s="19"/>
      <c r="I47" s="19"/>
    </row>
    <row r="48" spans="1:10" ht="66.75" customHeight="1" x14ac:dyDescent="0.5">
      <c r="A48" s="106" t="s">
        <v>5</v>
      </c>
      <c r="B48" s="116" t="s">
        <v>83</v>
      </c>
      <c r="C48" s="117">
        <v>1060</v>
      </c>
      <c r="D48" s="118"/>
      <c r="E48" s="41">
        <v>635000</v>
      </c>
      <c r="F48" s="41">
        <v>0</v>
      </c>
      <c r="G48" s="41">
        <f t="shared" si="0"/>
        <v>635000</v>
      </c>
      <c r="H48" s="19"/>
      <c r="I48" s="19"/>
    </row>
    <row r="49" spans="1:9" ht="66.75" customHeight="1" x14ac:dyDescent="0.5">
      <c r="A49" s="106" t="s">
        <v>42</v>
      </c>
      <c r="B49" s="116" t="s">
        <v>86</v>
      </c>
      <c r="C49" s="117"/>
      <c r="D49" s="118"/>
      <c r="E49" s="41">
        <v>3500000</v>
      </c>
      <c r="F49" s="41">
        <v>0</v>
      </c>
      <c r="G49" s="41">
        <f t="shared" si="0"/>
        <v>3500000</v>
      </c>
      <c r="H49" s="19"/>
      <c r="I49" s="19"/>
    </row>
    <row r="50" spans="1:9" ht="51.75" customHeight="1" x14ac:dyDescent="0.5">
      <c r="A50" s="106" t="s">
        <v>75</v>
      </c>
      <c r="B50" s="116" t="s">
        <v>84</v>
      </c>
      <c r="C50" s="117">
        <v>1060</v>
      </c>
      <c r="D50" s="118"/>
      <c r="E50" s="41">
        <v>60000</v>
      </c>
      <c r="F50" s="41">
        <v>0</v>
      </c>
      <c r="G50" s="41">
        <f t="shared" si="0"/>
        <v>60000</v>
      </c>
      <c r="H50" s="19"/>
      <c r="I50" s="19"/>
    </row>
    <row r="51" spans="1:9" ht="55.2" customHeight="1" x14ac:dyDescent="0.5">
      <c r="A51" s="106" t="s">
        <v>78</v>
      </c>
      <c r="B51" s="116" t="s">
        <v>87</v>
      </c>
      <c r="C51" s="117">
        <v>1060</v>
      </c>
      <c r="D51" s="118"/>
      <c r="E51" s="41">
        <f>70000</f>
        <v>70000</v>
      </c>
      <c r="F51" s="41">
        <v>200000</v>
      </c>
      <c r="G51" s="41">
        <f t="shared" si="0"/>
        <v>270000</v>
      </c>
      <c r="H51" s="19"/>
      <c r="I51" s="19"/>
    </row>
    <row r="52" spans="1:9" ht="46.2" customHeight="1" x14ac:dyDescent="0.55000000000000004">
      <c r="A52" s="32"/>
      <c r="B52" s="158" t="s">
        <v>10</v>
      </c>
      <c r="C52" s="159"/>
      <c r="D52" s="160"/>
      <c r="E52" s="33">
        <f>SUM(E47:E51)</f>
        <v>4430000</v>
      </c>
      <c r="F52" s="33">
        <f>SUM(F47:F51)</f>
        <v>200000</v>
      </c>
      <c r="G52" s="33">
        <f>SUM(G47:G51)</f>
        <v>4630000</v>
      </c>
      <c r="H52" s="19"/>
      <c r="I52" s="19"/>
    </row>
    <row r="53" spans="1:9" ht="18" x14ac:dyDescent="0.35">
      <c r="A53" s="3"/>
      <c r="B53" s="3"/>
      <c r="C53" s="3"/>
    </row>
    <row r="54" spans="1:9" s="38" customFormat="1" ht="43.2" customHeight="1" x14ac:dyDescent="0.5">
      <c r="A54" s="119" t="s">
        <v>46</v>
      </c>
      <c r="B54" s="119"/>
      <c r="C54" s="119"/>
      <c r="D54" s="119"/>
    </row>
    <row r="55" spans="1:9" s="34" customFormat="1" ht="26.4" customHeight="1" x14ac:dyDescent="0.55000000000000004">
      <c r="A55" s="42"/>
      <c r="B55" s="42"/>
      <c r="C55" s="42"/>
      <c r="G55" s="96" t="s">
        <v>45</v>
      </c>
      <c r="I55" s="34" t="s">
        <v>18</v>
      </c>
    </row>
    <row r="56" spans="1:9" s="39" customFormat="1" ht="54" customHeight="1" x14ac:dyDescent="0.5">
      <c r="A56" s="145" t="s">
        <v>20</v>
      </c>
      <c r="B56" s="146"/>
      <c r="C56" s="146"/>
      <c r="D56" s="147"/>
      <c r="E56" s="29" t="s">
        <v>12</v>
      </c>
      <c r="F56" s="29" t="s">
        <v>13</v>
      </c>
      <c r="G56" s="29" t="s">
        <v>10</v>
      </c>
      <c r="H56" s="35"/>
      <c r="I56" s="35"/>
    </row>
    <row r="57" spans="1:9" s="34" customFormat="1" ht="34.200000000000003" customHeight="1" x14ac:dyDescent="0.55000000000000004">
      <c r="A57" s="31">
        <v>1</v>
      </c>
      <c r="B57" s="148">
        <v>2</v>
      </c>
      <c r="C57" s="148"/>
      <c r="D57" s="148"/>
      <c r="E57" s="25">
        <v>3</v>
      </c>
      <c r="F57" s="25">
        <v>4</v>
      </c>
      <c r="G57" s="43">
        <v>5</v>
      </c>
      <c r="H57" s="36"/>
      <c r="I57" s="36"/>
    </row>
    <row r="58" spans="1:9" s="34" customFormat="1" ht="72.75" customHeight="1" x14ac:dyDescent="0.55000000000000004">
      <c r="A58" s="93" t="s">
        <v>4</v>
      </c>
      <c r="B58" s="149" t="s">
        <v>64</v>
      </c>
      <c r="C58" s="150"/>
      <c r="D58" s="151"/>
      <c r="E58" s="41">
        <f>E52</f>
        <v>4430000</v>
      </c>
      <c r="F58" s="41">
        <f>F52</f>
        <v>200000</v>
      </c>
      <c r="G58" s="41">
        <f>E58+F58</f>
        <v>4630000</v>
      </c>
      <c r="H58" s="37" t="s">
        <v>18</v>
      </c>
      <c r="I58" s="37"/>
    </row>
    <row r="59" spans="1:9" s="44" customFormat="1" ht="37.799999999999997" customHeight="1" x14ac:dyDescent="0.55000000000000004">
      <c r="A59" s="152" t="s">
        <v>10</v>
      </c>
      <c r="B59" s="153"/>
      <c r="C59" s="153"/>
      <c r="D59" s="154"/>
      <c r="E59" s="97">
        <f>E58</f>
        <v>4430000</v>
      </c>
      <c r="F59" s="97">
        <f>F58</f>
        <v>200000</v>
      </c>
      <c r="G59" s="97">
        <f>E59+F59</f>
        <v>4630000</v>
      </c>
    </row>
    <row r="60" spans="1:9" s="44" customFormat="1" ht="30.6" x14ac:dyDescent="0.55000000000000004">
      <c r="G60" s="45"/>
    </row>
    <row r="61" spans="1:9" s="44" customFormat="1" ht="38.4" customHeight="1" x14ac:dyDescent="0.55000000000000004">
      <c r="A61" s="162" t="s">
        <v>50</v>
      </c>
      <c r="B61" s="162"/>
      <c r="C61" s="162"/>
      <c r="D61" s="162"/>
      <c r="E61" s="162"/>
      <c r="F61" s="162"/>
      <c r="G61" s="162"/>
      <c r="H61" s="162"/>
    </row>
    <row r="62" spans="1:9" s="44" customFormat="1" ht="26.4" customHeight="1" x14ac:dyDescent="0.55000000000000004">
      <c r="A62" s="99"/>
      <c r="B62" s="99"/>
      <c r="C62" s="99"/>
      <c r="D62" s="99"/>
      <c r="E62" s="99"/>
      <c r="F62" s="99"/>
      <c r="G62" s="99"/>
      <c r="H62" s="99"/>
    </row>
    <row r="63" spans="1:9" s="44" customFormat="1" ht="75" customHeight="1" x14ac:dyDescent="0.55000000000000004">
      <c r="A63" s="49" t="s">
        <v>2</v>
      </c>
      <c r="B63" s="163" t="s">
        <v>6</v>
      </c>
      <c r="C63" s="164"/>
      <c r="D63" s="165"/>
      <c r="E63" s="47" t="s">
        <v>21</v>
      </c>
      <c r="F63" s="47" t="s">
        <v>8</v>
      </c>
      <c r="G63" s="47" t="s">
        <v>12</v>
      </c>
      <c r="H63" s="47" t="s">
        <v>13</v>
      </c>
      <c r="I63" s="48" t="s">
        <v>10</v>
      </c>
    </row>
    <row r="64" spans="1:9" s="44" customFormat="1" ht="31.5" customHeight="1" x14ac:dyDescent="0.55000000000000004">
      <c r="A64" s="49">
        <v>1</v>
      </c>
      <c r="B64" s="152">
        <v>2</v>
      </c>
      <c r="C64" s="153"/>
      <c r="D64" s="154"/>
      <c r="E64" s="49">
        <v>3</v>
      </c>
      <c r="F64" s="49">
        <v>4</v>
      </c>
      <c r="G64" s="49">
        <v>5</v>
      </c>
      <c r="H64" s="49">
        <v>6</v>
      </c>
      <c r="I64" s="50">
        <v>7</v>
      </c>
    </row>
    <row r="65" spans="1:9" s="55" customFormat="1" ht="29.25" customHeight="1" x14ac:dyDescent="0.55000000000000004">
      <c r="A65" s="46" t="s">
        <v>4</v>
      </c>
      <c r="B65" s="142" t="s">
        <v>22</v>
      </c>
      <c r="C65" s="143"/>
      <c r="D65" s="144"/>
      <c r="E65" s="53"/>
      <c r="F65" s="53"/>
      <c r="G65" s="53"/>
      <c r="H65" s="53"/>
      <c r="I65" s="54"/>
    </row>
    <row r="66" spans="1:9" s="55" customFormat="1" ht="83.4" customHeight="1" x14ac:dyDescent="0.55000000000000004">
      <c r="A66" s="56"/>
      <c r="B66" s="167" t="s">
        <v>76</v>
      </c>
      <c r="C66" s="168"/>
      <c r="D66" s="169"/>
      <c r="E66" s="89" t="s">
        <v>14</v>
      </c>
      <c r="F66" s="100" t="s">
        <v>23</v>
      </c>
      <c r="G66" s="58">
        <f>E47</f>
        <v>165000</v>
      </c>
      <c r="H66" s="58">
        <v>0</v>
      </c>
      <c r="I66" s="58">
        <f t="shared" ref="I66:I70" si="1">G66+H66</f>
        <v>165000</v>
      </c>
    </row>
    <row r="67" spans="1:9" s="55" customFormat="1" ht="75.75" customHeight="1" x14ac:dyDescent="0.55000000000000004">
      <c r="A67" s="56"/>
      <c r="B67" s="155" t="s">
        <v>88</v>
      </c>
      <c r="C67" s="156" t="s">
        <v>14</v>
      </c>
      <c r="D67" s="157" t="s">
        <v>23</v>
      </c>
      <c r="E67" s="106" t="s">
        <v>14</v>
      </c>
      <c r="F67" s="100" t="s">
        <v>23</v>
      </c>
      <c r="G67" s="58">
        <f>E48</f>
        <v>635000</v>
      </c>
      <c r="H67" s="58">
        <v>0</v>
      </c>
      <c r="I67" s="58">
        <f t="shared" si="1"/>
        <v>635000</v>
      </c>
    </row>
    <row r="68" spans="1:9" s="55" customFormat="1" ht="75.75" customHeight="1" x14ac:dyDescent="0.55000000000000004">
      <c r="A68" s="56"/>
      <c r="B68" s="155" t="s">
        <v>92</v>
      </c>
      <c r="C68" s="156" t="s">
        <v>14</v>
      </c>
      <c r="D68" s="157" t="s">
        <v>23</v>
      </c>
      <c r="E68" s="106" t="s">
        <v>14</v>
      </c>
      <c r="F68" s="100" t="s">
        <v>23</v>
      </c>
      <c r="G68" s="58">
        <f>E49</f>
        <v>3500000</v>
      </c>
      <c r="H68" s="58">
        <v>0</v>
      </c>
      <c r="I68" s="58">
        <f t="shared" si="1"/>
        <v>3500000</v>
      </c>
    </row>
    <row r="69" spans="1:9" s="55" customFormat="1" ht="59.25" customHeight="1" x14ac:dyDescent="0.55000000000000004">
      <c r="A69" s="56"/>
      <c r="B69" s="155" t="s">
        <v>89</v>
      </c>
      <c r="C69" s="156" t="s">
        <v>14</v>
      </c>
      <c r="D69" s="157" t="s">
        <v>23</v>
      </c>
      <c r="E69" s="106" t="s">
        <v>14</v>
      </c>
      <c r="F69" s="100" t="s">
        <v>23</v>
      </c>
      <c r="G69" s="58">
        <f>E50</f>
        <v>60000</v>
      </c>
      <c r="H69" s="58">
        <v>0</v>
      </c>
      <c r="I69" s="58">
        <f t="shared" si="1"/>
        <v>60000</v>
      </c>
    </row>
    <row r="70" spans="1:9" s="55" customFormat="1" ht="69" customHeight="1" x14ac:dyDescent="0.55000000000000004">
      <c r="A70" s="56"/>
      <c r="B70" s="155" t="s">
        <v>90</v>
      </c>
      <c r="C70" s="156" t="s">
        <v>14</v>
      </c>
      <c r="D70" s="157" t="s">
        <v>23</v>
      </c>
      <c r="E70" s="31" t="s">
        <v>14</v>
      </c>
      <c r="F70" s="100" t="s">
        <v>23</v>
      </c>
      <c r="G70" s="58">
        <f>E51</f>
        <v>70000</v>
      </c>
      <c r="H70" s="58">
        <f>F51</f>
        <v>200000</v>
      </c>
      <c r="I70" s="58">
        <f t="shared" si="1"/>
        <v>270000</v>
      </c>
    </row>
    <row r="71" spans="1:9" s="55" customFormat="1" ht="31.5" customHeight="1" x14ac:dyDescent="0.55000000000000004">
      <c r="A71" s="46" t="s">
        <v>5</v>
      </c>
      <c r="B71" s="142" t="s">
        <v>24</v>
      </c>
      <c r="C71" s="143"/>
      <c r="D71" s="144"/>
      <c r="E71" s="53"/>
      <c r="F71" s="101"/>
      <c r="G71" s="59"/>
      <c r="H71" s="53"/>
      <c r="I71" s="59"/>
    </row>
    <row r="72" spans="1:9" s="55" customFormat="1" ht="75.75" customHeight="1" x14ac:dyDescent="0.55000000000000004">
      <c r="A72" s="56"/>
      <c r="B72" s="167" t="s">
        <v>77</v>
      </c>
      <c r="C72" s="168"/>
      <c r="D72" s="169"/>
      <c r="E72" s="89" t="s">
        <v>36</v>
      </c>
      <c r="F72" s="102" t="s">
        <v>37</v>
      </c>
      <c r="G72" s="59">
        <v>1</v>
      </c>
      <c r="H72" s="57">
        <v>0</v>
      </c>
      <c r="I72" s="59">
        <f t="shared" ref="I72:I76" si="2">G72+H72</f>
        <v>1</v>
      </c>
    </row>
    <row r="73" spans="1:9" s="55" customFormat="1" ht="62.25" customHeight="1" x14ac:dyDescent="0.55000000000000004">
      <c r="A73" s="56"/>
      <c r="B73" s="155" t="s">
        <v>100</v>
      </c>
      <c r="C73" s="156" t="s">
        <v>36</v>
      </c>
      <c r="D73" s="157" t="s">
        <v>39</v>
      </c>
      <c r="E73" s="106" t="s">
        <v>36</v>
      </c>
      <c r="F73" s="102" t="s">
        <v>39</v>
      </c>
      <c r="G73" s="59">
        <v>1</v>
      </c>
      <c r="H73" s="57">
        <v>0</v>
      </c>
      <c r="I73" s="59">
        <f t="shared" si="2"/>
        <v>1</v>
      </c>
    </row>
    <row r="74" spans="1:9" s="55" customFormat="1" ht="64.8" customHeight="1" x14ac:dyDescent="0.55000000000000004">
      <c r="A74" s="56"/>
      <c r="B74" s="155" t="s">
        <v>93</v>
      </c>
      <c r="C74" s="156" t="s">
        <v>36</v>
      </c>
      <c r="D74" s="157" t="s">
        <v>39</v>
      </c>
      <c r="E74" s="106" t="s">
        <v>36</v>
      </c>
      <c r="F74" s="102" t="s">
        <v>39</v>
      </c>
      <c r="G74" s="59">
        <v>35000</v>
      </c>
      <c r="H74" s="57">
        <v>0</v>
      </c>
      <c r="I74" s="59">
        <f t="shared" si="2"/>
        <v>35000</v>
      </c>
    </row>
    <row r="75" spans="1:9" s="55" customFormat="1" ht="49.5" customHeight="1" x14ac:dyDescent="0.55000000000000004">
      <c r="A75" s="56"/>
      <c r="B75" s="155" t="s">
        <v>94</v>
      </c>
      <c r="C75" s="156" t="s">
        <v>36</v>
      </c>
      <c r="D75" s="157" t="s">
        <v>39</v>
      </c>
      <c r="E75" s="106" t="s">
        <v>36</v>
      </c>
      <c r="F75" s="102" t="s">
        <v>39</v>
      </c>
      <c r="G75" s="59">
        <v>3</v>
      </c>
      <c r="H75" s="57">
        <v>0</v>
      </c>
      <c r="I75" s="59">
        <f t="shared" si="2"/>
        <v>3</v>
      </c>
    </row>
    <row r="76" spans="1:9" s="55" customFormat="1" ht="63" customHeight="1" x14ac:dyDescent="0.55000000000000004">
      <c r="A76" s="56"/>
      <c r="B76" s="155" t="s">
        <v>95</v>
      </c>
      <c r="C76" s="156" t="s">
        <v>36</v>
      </c>
      <c r="D76" s="157" t="s">
        <v>39</v>
      </c>
      <c r="E76" s="31" t="s">
        <v>36</v>
      </c>
      <c r="F76" s="102" t="s">
        <v>39</v>
      </c>
      <c r="G76" s="59">
        <v>38</v>
      </c>
      <c r="H76" s="57">
        <v>10</v>
      </c>
      <c r="I76" s="59">
        <f t="shared" si="2"/>
        <v>48</v>
      </c>
    </row>
    <row r="77" spans="1:9" s="55" customFormat="1" ht="31.5" customHeight="1" x14ac:dyDescent="0.55000000000000004">
      <c r="A77" s="46" t="s">
        <v>42</v>
      </c>
      <c r="B77" s="142" t="s">
        <v>25</v>
      </c>
      <c r="C77" s="143"/>
      <c r="D77" s="144"/>
      <c r="E77" s="53"/>
      <c r="F77" s="101"/>
      <c r="G77" s="59"/>
      <c r="H77" s="53"/>
      <c r="I77" s="59"/>
    </row>
    <row r="78" spans="1:9" s="55" customFormat="1" ht="68.25" customHeight="1" x14ac:dyDescent="0.55000000000000004">
      <c r="A78" s="61" t="s">
        <v>18</v>
      </c>
      <c r="B78" s="155" t="s">
        <v>66</v>
      </c>
      <c r="C78" s="156" t="s">
        <v>14</v>
      </c>
      <c r="D78" s="157" t="s">
        <v>38</v>
      </c>
      <c r="E78" s="31" t="s">
        <v>14</v>
      </c>
      <c r="F78" s="102" t="s">
        <v>38</v>
      </c>
      <c r="G78" s="58">
        <f>G66/G72</f>
        <v>165000</v>
      </c>
      <c r="H78" s="58">
        <v>0</v>
      </c>
      <c r="I78" s="58">
        <f>G78+H78</f>
        <v>165000</v>
      </c>
    </row>
    <row r="79" spans="1:9" s="55" customFormat="1" ht="69.75" customHeight="1" x14ac:dyDescent="0.55000000000000004">
      <c r="A79" s="61"/>
      <c r="B79" s="155" t="s">
        <v>99</v>
      </c>
      <c r="C79" s="156" t="s">
        <v>14</v>
      </c>
      <c r="D79" s="157" t="s">
        <v>38</v>
      </c>
      <c r="E79" s="106" t="s">
        <v>14</v>
      </c>
      <c r="F79" s="102" t="s">
        <v>38</v>
      </c>
      <c r="G79" s="58">
        <f>G67/G73</f>
        <v>635000</v>
      </c>
      <c r="H79" s="58">
        <v>0</v>
      </c>
      <c r="I79" s="58">
        <f t="shared" ref="I79:I80" si="3">G79+H79</f>
        <v>635000</v>
      </c>
    </row>
    <row r="80" spans="1:9" s="55" customFormat="1" ht="69.75" customHeight="1" x14ac:dyDescent="0.55000000000000004">
      <c r="A80" s="61"/>
      <c r="B80" s="155" t="s">
        <v>97</v>
      </c>
      <c r="C80" s="156" t="s">
        <v>14</v>
      </c>
      <c r="D80" s="157" t="s">
        <v>38</v>
      </c>
      <c r="E80" s="106" t="s">
        <v>14</v>
      </c>
      <c r="F80" s="102" t="s">
        <v>38</v>
      </c>
      <c r="G80" s="58">
        <f>G68/G74</f>
        <v>100</v>
      </c>
      <c r="H80" s="58">
        <v>0</v>
      </c>
      <c r="I80" s="58">
        <f t="shared" si="3"/>
        <v>100</v>
      </c>
    </row>
    <row r="81" spans="1:11" s="55" customFormat="1" ht="47.25" customHeight="1" x14ac:dyDescent="0.55000000000000004">
      <c r="A81" s="61"/>
      <c r="B81" s="155" t="s">
        <v>98</v>
      </c>
      <c r="C81" s="156" t="s">
        <v>14</v>
      </c>
      <c r="D81" s="157" t="s">
        <v>38</v>
      </c>
      <c r="E81" s="106" t="s">
        <v>14</v>
      </c>
      <c r="F81" s="102" t="s">
        <v>38</v>
      </c>
      <c r="G81" s="58">
        <f>G69/G75</f>
        <v>20000</v>
      </c>
      <c r="H81" s="58">
        <v>0</v>
      </c>
      <c r="I81" s="58">
        <f t="shared" ref="I81:I82" si="4">G81+H81</f>
        <v>20000</v>
      </c>
    </row>
    <row r="82" spans="1:11" s="55" customFormat="1" ht="57" customHeight="1" x14ac:dyDescent="0.55000000000000004">
      <c r="A82" s="61"/>
      <c r="B82" s="155" t="s">
        <v>49</v>
      </c>
      <c r="C82" s="156" t="s">
        <v>14</v>
      </c>
      <c r="D82" s="157" t="s">
        <v>38</v>
      </c>
      <c r="E82" s="31" t="s">
        <v>14</v>
      </c>
      <c r="F82" s="102" t="s">
        <v>38</v>
      </c>
      <c r="G82" s="58">
        <f>G70/G76</f>
        <v>1842.1052631578948</v>
      </c>
      <c r="H82" s="58">
        <f>H70/H76</f>
        <v>20000</v>
      </c>
      <c r="I82" s="58">
        <f t="shared" si="4"/>
        <v>21842.105263157893</v>
      </c>
    </row>
    <row r="83" spans="1:11" s="55" customFormat="1" ht="60" hidden="1" customHeight="1" x14ac:dyDescent="0.55000000000000004">
      <c r="A83" s="60">
        <v>4</v>
      </c>
      <c r="B83" s="52" t="s">
        <v>26</v>
      </c>
      <c r="C83" s="53"/>
      <c r="D83" s="57"/>
      <c r="E83" s="62"/>
      <c r="F83" s="57"/>
      <c r="G83" s="62"/>
    </row>
    <row r="84" spans="1:11" s="55" customFormat="1" ht="43.5" hidden="1" customHeight="1" x14ac:dyDescent="0.55000000000000004">
      <c r="A84" s="61" t="s">
        <v>18</v>
      </c>
      <c r="B84" s="63" t="s">
        <v>15</v>
      </c>
      <c r="C84" s="53" t="s">
        <v>7</v>
      </c>
      <c r="D84" s="57"/>
      <c r="E84" s="64">
        <v>100</v>
      </c>
      <c r="F84" s="57"/>
      <c r="G84" s="64">
        <f>E84</f>
        <v>100</v>
      </c>
    </row>
    <row r="85" spans="1:11" s="55" customFormat="1" ht="36" hidden="1" customHeight="1" x14ac:dyDescent="0.55000000000000004">
      <c r="A85" s="65"/>
      <c r="B85" s="63" t="s">
        <v>16</v>
      </c>
      <c r="C85" s="53" t="s">
        <v>7</v>
      </c>
      <c r="D85" s="57"/>
      <c r="E85" s="59">
        <v>100</v>
      </c>
      <c r="F85" s="57"/>
      <c r="G85" s="59">
        <f>E85</f>
        <v>100</v>
      </c>
    </row>
    <row r="86" spans="1:11" s="55" customFormat="1" ht="42" hidden="1" customHeight="1" x14ac:dyDescent="0.55000000000000004">
      <c r="A86" s="65"/>
      <c r="B86" s="66" t="s">
        <v>17</v>
      </c>
      <c r="C86" s="53" t="s">
        <v>7</v>
      </c>
      <c r="D86" s="57"/>
      <c r="E86" s="59">
        <v>100</v>
      </c>
      <c r="F86" s="57"/>
      <c r="G86" s="59">
        <f>E86</f>
        <v>100</v>
      </c>
    </row>
    <row r="87" spans="1:11" s="55" customFormat="1" ht="18" customHeight="1" x14ac:dyDescent="0.55000000000000004">
      <c r="A87" s="67"/>
      <c r="B87" s="68"/>
      <c r="C87" s="69"/>
      <c r="D87" s="69"/>
      <c r="E87" s="69"/>
      <c r="F87" s="69"/>
      <c r="G87" s="70"/>
    </row>
    <row r="88" spans="1:11" s="55" customFormat="1" ht="6.75" hidden="1" customHeight="1" x14ac:dyDescent="0.55000000000000004">
      <c r="A88" s="67"/>
      <c r="B88" s="71"/>
      <c r="C88" s="69"/>
      <c r="D88" s="69"/>
      <c r="E88" s="69"/>
      <c r="F88" s="69"/>
      <c r="G88" s="70"/>
    </row>
    <row r="89" spans="1:11" s="76" customFormat="1" ht="46.95" customHeight="1" x14ac:dyDescent="0.55000000000000004">
      <c r="A89" s="166" t="s">
        <v>71</v>
      </c>
      <c r="B89" s="166"/>
      <c r="C89" s="166"/>
      <c r="D89" s="166"/>
      <c r="E89" s="73"/>
      <c r="F89" s="74"/>
      <c r="G89" s="74" t="s">
        <v>72</v>
      </c>
      <c r="H89" s="75"/>
    </row>
    <row r="90" spans="1:11" s="34" customFormat="1" ht="24" customHeight="1" x14ac:dyDescent="0.55000000000000004">
      <c r="A90" s="77"/>
      <c r="B90" s="78"/>
      <c r="C90" s="78"/>
      <c r="D90" s="79"/>
      <c r="E90" s="103" t="s">
        <v>47</v>
      </c>
      <c r="F90" s="161" t="s">
        <v>60</v>
      </c>
      <c r="G90" s="161"/>
      <c r="H90" s="98"/>
      <c r="I90" s="76"/>
      <c r="J90" s="76"/>
      <c r="K90" s="76"/>
    </row>
    <row r="91" spans="1:11" s="34" customFormat="1" ht="18.75" customHeight="1" x14ac:dyDescent="0.55000000000000004">
      <c r="A91" s="80"/>
      <c r="B91" s="81"/>
      <c r="C91" s="81"/>
      <c r="D91" s="81"/>
      <c r="E91" s="82"/>
      <c r="F91" s="83"/>
      <c r="G91" s="84"/>
      <c r="H91" s="85"/>
      <c r="I91" s="76"/>
      <c r="J91" s="76"/>
      <c r="K91" s="76"/>
    </row>
    <row r="92" spans="1:11" s="34" customFormat="1" ht="37.200000000000003" customHeight="1" x14ac:dyDescent="0.55000000000000004">
      <c r="A92" s="141" t="s">
        <v>9</v>
      </c>
      <c r="B92" s="141"/>
      <c r="C92" s="51"/>
      <c r="D92" s="81"/>
      <c r="E92" s="82"/>
      <c r="F92" s="86"/>
      <c r="G92" s="87"/>
      <c r="H92" s="85"/>
      <c r="I92" s="76"/>
      <c r="J92" s="76"/>
      <c r="K92" s="76"/>
    </row>
    <row r="93" spans="1:11" s="34" customFormat="1" ht="37.200000000000003" customHeight="1" x14ac:dyDescent="0.55000000000000004">
      <c r="A93" s="170" t="s">
        <v>61</v>
      </c>
      <c r="B93" s="170"/>
      <c r="C93" s="170"/>
      <c r="D93" s="170"/>
      <c r="E93" s="82"/>
      <c r="F93" s="86"/>
      <c r="G93" s="87"/>
      <c r="H93" s="85"/>
      <c r="I93" s="76"/>
      <c r="J93" s="76"/>
      <c r="K93" s="76"/>
    </row>
    <row r="94" spans="1:11" s="34" customFormat="1" ht="50.4" customHeight="1" x14ac:dyDescent="0.55000000000000004">
      <c r="A94" s="166" t="s">
        <v>69</v>
      </c>
      <c r="B94" s="166"/>
      <c r="C94" s="166"/>
      <c r="D94" s="166"/>
      <c r="E94" s="73"/>
      <c r="F94" s="74"/>
      <c r="G94" s="74" t="s">
        <v>48</v>
      </c>
      <c r="H94" s="75"/>
      <c r="I94" s="76"/>
      <c r="J94" s="76"/>
      <c r="K94" s="76"/>
    </row>
    <row r="95" spans="1:11" s="34" customFormat="1" ht="18.75" customHeight="1" x14ac:dyDescent="0.55000000000000004">
      <c r="A95" s="88"/>
      <c r="B95" s="72"/>
      <c r="C95" s="72"/>
      <c r="D95" s="72"/>
      <c r="E95" s="103" t="s">
        <v>47</v>
      </c>
      <c r="F95" s="161" t="s">
        <v>60</v>
      </c>
      <c r="G95" s="161"/>
      <c r="H95" s="98"/>
      <c r="I95" s="76"/>
      <c r="J95" s="76"/>
      <c r="K95" s="76"/>
    </row>
    <row r="96" spans="1:11" ht="18" hidden="1" x14ac:dyDescent="0.35">
      <c r="A96" s="2"/>
      <c r="B96" s="2"/>
      <c r="C96" s="2"/>
    </row>
    <row r="97" spans="1:9" s="7" customFormat="1" ht="30" x14ac:dyDescent="0.5">
      <c r="A97" s="104" t="s">
        <v>62</v>
      </c>
      <c r="B97" s="11"/>
      <c r="C97" s="11"/>
    </row>
    <row r="98" spans="1:9" s="7" customFormat="1" ht="18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7" customFormat="1" ht="45.6" customHeight="1" x14ac:dyDescent="0.55000000000000004">
      <c r="A99" s="9"/>
      <c r="B99" s="105" t="s">
        <v>63</v>
      </c>
      <c r="C99" s="9"/>
      <c r="D99" s="9"/>
      <c r="E99" s="9"/>
      <c r="F99" s="9"/>
      <c r="G99" s="9"/>
      <c r="H99" s="9"/>
      <c r="I99" s="9"/>
    </row>
    <row r="100" spans="1:9" s="7" customFormat="1" ht="17.2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s="7" customFormat="1" ht="12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s="7" customFormat="1" ht="30" customHeight="1" x14ac:dyDescent="0.25">
      <c r="A102" s="12"/>
      <c r="B102" s="12"/>
      <c r="C102" s="12"/>
      <c r="D102" s="12"/>
      <c r="E102" s="10"/>
      <c r="F102" s="10"/>
      <c r="G102" s="10"/>
      <c r="H102" s="10"/>
      <c r="I102" s="10"/>
    </row>
    <row r="103" spans="1:9" s="7" customFormat="1" ht="24.75" customHeight="1" x14ac:dyDescent="0.25">
      <c r="A103" s="12"/>
      <c r="B103" s="12"/>
      <c r="C103" s="12"/>
      <c r="D103" s="12"/>
      <c r="E103" s="10"/>
      <c r="F103" s="10"/>
      <c r="G103" s="10"/>
      <c r="H103" s="10"/>
      <c r="I103" s="10"/>
    </row>
    <row r="104" spans="1:9" s="7" customFormat="1" ht="32.25" customHeight="1" x14ac:dyDescent="0.25">
      <c r="A104" s="12"/>
      <c r="B104" s="12"/>
      <c r="C104" s="12"/>
      <c r="D104" s="12"/>
      <c r="E104" s="10"/>
      <c r="F104" s="10"/>
      <c r="G104" s="10"/>
      <c r="H104" s="10"/>
      <c r="I104" s="10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8" x14ac:dyDescent="0.35">
      <c r="A106" s="2"/>
      <c r="B106" s="2"/>
      <c r="C106" s="2"/>
    </row>
    <row r="107" spans="1:9" ht="18" x14ac:dyDescent="0.35">
      <c r="A107" s="2"/>
      <c r="B107" s="2"/>
      <c r="C107" s="2"/>
    </row>
    <row r="110" spans="1:9" ht="15.75" customHeight="1" x14ac:dyDescent="0.25"/>
    <row r="111" spans="1:9" ht="16.5" customHeight="1" x14ac:dyDescent="0.25"/>
    <row r="112" spans="1:9" ht="46.5" customHeight="1" x14ac:dyDescent="0.25"/>
    <row r="113" ht="1.5" customHeight="1" x14ac:dyDescent="0.25"/>
    <row r="114" ht="12.75" hidden="1" customHeight="1" x14ac:dyDescent="0.25"/>
    <row r="128" ht="74.25" customHeight="1" x14ac:dyDescent="0.25"/>
    <row r="129" ht="37.5" customHeight="1" x14ac:dyDescent="0.25"/>
    <row r="133" ht="54.75" customHeight="1" x14ac:dyDescent="0.25"/>
    <row r="134" ht="66" customHeight="1" x14ac:dyDescent="0.25"/>
    <row r="135" ht="51" customHeight="1" x14ac:dyDescent="0.25"/>
    <row r="136" ht="30.75" customHeight="1" x14ac:dyDescent="0.25"/>
    <row r="137" ht="23.25" customHeight="1" x14ac:dyDescent="0.25"/>
    <row r="138" ht="27" customHeight="1" x14ac:dyDescent="0.25"/>
    <row r="139" ht="68.25" customHeight="1" x14ac:dyDescent="0.25"/>
    <row r="140" ht="49.5" customHeight="1" x14ac:dyDescent="0.25"/>
    <row r="152" spans="1:3" ht="17.399999999999999" x14ac:dyDescent="0.3">
      <c r="A152" s="5"/>
      <c r="B152" s="5"/>
      <c r="C152" s="5"/>
    </row>
    <row r="153" spans="1:3" ht="17.399999999999999" x14ac:dyDescent="0.3">
      <c r="A153" s="5"/>
      <c r="B153" s="5"/>
      <c r="C153" s="5"/>
    </row>
    <row r="154" spans="1:3" ht="18" x14ac:dyDescent="0.35">
      <c r="A154" s="6"/>
      <c r="B154" s="6"/>
      <c r="C154" s="6"/>
    </row>
  </sheetData>
  <mergeCells count="103">
    <mergeCell ref="F95:G95"/>
    <mergeCell ref="A61:H61"/>
    <mergeCell ref="B70:D70"/>
    <mergeCell ref="B76:D76"/>
    <mergeCell ref="B65:D65"/>
    <mergeCell ref="B63:D63"/>
    <mergeCell ref="B64:D64"/>
    <mergeCell ref="A89:D89"/>
    <mergeCell ref="B66:D66"/>
    <mergeCell ref="B72:D72"/>
    <mergeCell ref="B78:D78"/>
    <mergeCell ref="A94:D94"/>
    <mergeCell ref="F90:G90"/>
    <mergeCell ref="B67:D67"/>
    <mergeCell ref="B68:D68"/>
    <mergeCell ref="B73:D73"/>
    <mergeCell ref="A93:D93"/>
    <mergeCell ref="B69:D69"/>
    <mergeCell ref="B75:D75"/>
    <mergeCell ref="B81:D81"/>
    <mergeCell ref="B74:D74"/>
    <mergeCell ref="B79:D79"/>
    <mergeCell ref="B80:D80"/>
    <mergeCell ref="B45:D45"/>
    <mergeCell ref="B46:D46"/>
    <mergeCell ref="A92:B92"/>
    <mergeCell ref="B71:D71"/>
    <mergeCell ref="A54:D54"/>
    <mergeCell ref="A56:D56"/>
    <mergeCell ref="B57:D57"/>
    <mergeCell ref="B58:D58"/>
    <mergeCell ref="A59:D59"/>
    <mergeCell ref="B82:D82"/>
    <mergeCell ref="B77:D77"/>
    <mergeCell ref="B48:D48"/>
    <mergeCell ref="B49:D49"/>
    <mergeCell ref="B50:D50"/>
    <mergeCell ref="B51:D51"/>
    <mergeCell ref="B52:D52"/>
    <mergeCell ref="A14:E14"/>
    <mergeCell ref="A10:G10"/>
    <mergeCell ref="A13:F13"/>
    <mergeCell ref="A15:H15"/>
    <mergeCell ref="A16:I16"/>
    <mergeCell ref="A12:I12"/>
    <mergeCell ref="A22:H22"/>
    <mergeCell ref="A25:H25"/>
    <mergeCell ref="E2:I2"/>
    <mergeCell ref="E5:H5"/>
    <mergeCell ref="A8:G8"/>
    <mergeCell ref="A9:G9"/>
    <mergeCell ref="A11:I11"/>
    <mergeCell ref="E7:H7"/>
    <mergeCell ref="E3:I3"/>
    <mergeCell ref="E4:I4"/>
    <mergeCell ref="E6:G6"/>
    <mergeCell ref="I19:M19"/>
    <mergeCell ref="N19:V19"/>
    <mergeCell ref="A20:H20"/>
    <mergeCell ref="A21:H21"/>
    <mergeCell ref="A17:I17"/>
    <mergeCell ref="A19:H19"/>
    <mergeCell ref="A18:H18"/>
    <mergeCell ref="EA19:EI19"/>
    <mergeCell ref="B34:G34"/>
    <mergeCell ref="A26:H26"/>
    <mergeCell ref="A27:H27"/>
    <mergeCell ref="A28:H28"/>
    <mergeCell ref="A29:I29"/>
    <mergeCell ref="EJ19:ER19"/>
    <mergeCell ref="ES19:FA19"/>
    <mergeCell ref="FB19:FJ19"/>
    <mergeCell ref="FK19:FS19"/>
    <mergeCell ref="FT19:GB19"/>
    <mergeCell ref="GC19:GK19"/>
    <mergeCell ref="GL19:GT19"/>
    <mergeCell ref="W19:AE19"/>
    <mergeCell ref="AF19:AN19"/>
    <mergeCell ref="AO19:AW19"/>
    <mergeCell ref="HD19:HL19"/>
    <mergeCell ref="HM19:HU19"/>
    <mergeCell ref="HV19:ID19"/>
    <mergeCell ref="IE19:IM19"/>
    <mergeCell ref="IN19:IQ19"/>
    <mergeCell ref="B35:G35"/>
    <mergeCell ref="A43:D43"/>
    <mergeCell ref="B41:G41"/>
    <mergeCell ref="B47:D47"/>
    <mergeCell ref="A23:H23"/>
    <mergeCell ref="A24:H24"/>
    <mergeCell ref="A37:G37"/>
    <mergeCell ref="B40:G40"/>
    <mergeCell ref="A30:I30"/>
    <mergeCell ref="AX19:BF19"/>
    <mergeCell ref="BG19:BO19"/>
    <mergeCell ref="BP19:BX19"/>
    <mergeCell ref="BY19:CG19"/>
    <mergeCell ref="CH19:CP19"/>
    <mergeCell ref="CQ19:CY19"/>
    <mergeCell ref="GU19:HC19"/>
    <mergeCell ref="CZ19:DH19"/>
    <mergeCell ref="DI19:DQ19"/>
    <mergeCell ref="DR19:DZ19"/>
  </mergeCells>
  <printOptions horizontalCentered="1"/>
  <pageMargins left="0" right="0" top="0.19685039370078741" bottom="0" header="0" footer="0"/>
  <pageSetup paperSize="9" scale="27" fitToHeight="2" orientation="landscape" r:id="rId1"/>
  <headerFooter alignWithMargins="0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54"/>
  <sheetViews>
    <sheetView view="pageBreakPreview" topLeftCell="A49" zoomScale="33" zoomScaleNormal="50" zoomScaleSheetLayoutView="33" workbookViewId="0">
      <selection activeCell="A81" sqref="A81:XFD81"/>
    </sheetView>
  </sheetViews>
  <sheetFormatPr defaultRowHeight="13.2" x14ac:dyDescent="0.25"/>
  <cols>
    <col min="1" max="1" width="15.44140625" customWidth="1"/>
    <col min="2" max="2" width="26.33203125" customWidth="1"/>
    <col min="3" max="3" width="27.6640625" customWidth="1"/>
    <col min="4" max="4" width="218.88671875" customWidth="1"/>
    <col min="5" max="5" width="39" customWidth="1"/>
    <col min="6" max="6" width="48.44140625" customWidth="1"/>
    <col min="7" max="7" width="45.109375" customWidth="1"/>
    <col min="8" max="8" width="38.5546875" customWidth="1"/>
    <col min="9" max="9" width="38.33203125" customWidth="1"/>
  </cols>
  <sheetData>
    <row r="1" spans="1:9" ht="30.6" x14ac:dyDescent="0.55000000000000004">
      <c r="E1" s="18" t="s">
        <v>3</v>
      </c>
      <c r="F1" s="19"/>
      <c r="G1" s="18"/>
      <c r="H1" s="19"/>
    </row>
    <row r="2" spans="1:9" ht="31.5" customHeight="1" x14ac:dyDescent="0.55000000000000004">
      <c r="E2" s="136" t="s">
        <v>51</v>
      </c>
      <c r="F2" s="136"/>
      <c r="G2" s="136"/>
      <c r="H2" s="136"/>
      <c r="I2" s="136"/>
    </row>
    <row r="3" spans="1:9" ht="27.6" customHeight="1" x14ac:dyDescent="0.55000000000000004">
      <c r="E3" s="136" t="s">
        <v>52</v>
      </c>
      <c r="F3" s="136"/>
      <c r="G3" s="136"/>
      <c r="H3" s="136"/>
      <c r="I3" s="136"/>
    </row>
    <row r="4" spans="1:9" ht="64.95" customHeight="1" x14ac:dyDescent="0.55000000000000004">
      <c r="A4" s="1"/>
      <c r="B4" s="1"/>
      <c r="C4" s="1"/>
      <c r="E4" s="139" t="s">
        <v>53</v>
      </c>
      <c r="F4" s="139"/>
      <c r="G4" s="139"/>
      <c r="H4" s="139"/>
      <c r="I4" s="139"/>
    </row>
    <row r="5" spans="1:9" ht="23.4" customHeight="1" x14ac:dyDescent="0.35">
      <c r="A5" s="1"/>
      <c r="B5" s="1"/>
      <c r="C5" s="1"/>
      <c r="E5" s="137" t="s">
        <v>11</v>
      </c>
      <c r="F5" s="137"/>
      <c r="G5" s="137"/>
      <c r="H5" s="137"/>
    </row>
    <row r="6" spans="1:9" ht="30" customHeight="1" x14ac:dyDescent="0.55000000000000004">
      <c r="A6" s="1"/>
      <c r="B6" s="1"/>
      <c r="C6" s="1"/>
      <c r="E6" s="139" t="s">
        <v>65</v>
      </c>
      <c r="F6" s="139"/>
      <c r="G6" s="139"/>
      <c r="H6" s="17"/>
    </row>
    <row r="7" spans="1:9" ht="10.199999999999999" customHeight="1" x14ac:dyDescent="0.4">
      <c r="A7" s="1"/>
      <c r="B7" s="1"/>
      <c r="C7" s="1"/>
      <c r="E7" s="138" t="s">
        <v>18</v>
      </c>
      <c r="F7" s="138"/>
      <c r="G7" s="138"/>
      <c r="H7" s="138"/>
    </row>
    <row r="8" spans="1:9" ht="25.5" customHeight="1" x14ac:dyDescent="0.5">
      <c r="A8" s="132" t="s">
        <v>0</v>
      </c>
      <c r="B8" s="132"/>
      <c r="C8" s="132"/>
      <c r="D8" s="132"/>
      <c r="E8" s="132"/>
      <c r="F8" s="132"/>
      <c r="G8" s="132"/>
      <c r="H8" s="20"/>
      <c r="I8" s="20"/>
    </row>
    <row r="9" spans="1:9" ht="36.75" customHeight="1" x14ac:dyDescent="0.5">
      <c r="A9" s="132" t="s">
        <v>27</v>
      </c>
      <c r="B9" s="132"/>
      <c r="C9" s="132"/>
      <c r="D9" s="132"/>
      <c r="E9" s="132"/>
      <c r="F9" s="132"/>
      <c r="G9" s="132"/>
      <c r="H9" s="20"/>
      <c r="I9" s="20"/>
    </row>
    <row r="10" spans="1:9" ht="24" customHeight="1" x14ac:dyDescent="0.5">
      <c r="A10" s="132" t="s">
        <v>18</v>
      </c>
      <c r="B10" s="132"/>
      <c r="C10" s="132"/>
      <c r="D10" s="132"/>
      <c r="E10" s="132"/>
      <c r="F10" s="132"/>
      <c r="G10" s="132"/>
      <c r="H10" s="20"/>
      <c r="I10" s="20"/>
    </row>
    <row r="11" spans="1:9" ht="32.25" customHeight="1" x14ac:dyDescent="0.5">
      <c r="A11" s="133" t="s">
        <v>57</v>
      </c>
      <c r="B11" s="133"/>
      <c r="C11" s="133"/>
      <c r="D11" s="133"/>
      <c r="E11" s="133"/>
      <c r="F11" s="133"/>
      <c r="G11" s="133"/>
      <c r="H11" s="133"/>
      <c r="I11" s="133"/>
    </row>
    <row r="12" spans="1:9" ht="18" customHeight="1" x14ac:dyDescent="0.4">
      <c r="A12" s="135" t="s">
        <v>54</v>
      </c>
      <c r="B12" s="135"/>
      <c r="C12" s="135"/>
      <c r="D12" s="135"/>
      <c r="E12" s="135"/>
      <c r="F12" s="135"/>
      <c r="G12" s="135"/>
      <c r="H12" s="135"/>
      <c r="I12" s="135"/>
    </row>
    <row r="13" spans="1:9" ht="36" customHeight="1" x14ac:dyDescent="0.5">
      <c r="A13" s="133" t="s">
        <v>56</v>
      </c>
      <c r="B13" s="133"/>
      <c r="C13" s="133"/>
      <c r="D13" s="133"/>
      <c r="E13" s="133"/>
      <c r="F13" s="133"/>
      <c r="G13" s="13"/>
      <c r="H13" s="13"/>
      <c r="I13" s="13"/>
    </row>
    <row r="14" spans="1:9" ht="24" customHeight="1" x14ac:dyDescent="0.4">
      <c r="A14" s="131" t="s">
        <v>55</v>
      </c>
      <c r="B14" s="131"/>
      <c r="C14" s="131"/>
      <c r="D14" s="131"/>
      <c r="E14" s="131"/>
      <c r="F14" s="14"/>
      <c r="G14" s="13"/>
      <c r="H14" s="13"/>
      <c r="I14" s="13"/>
    </row>
    <row r="15" spans="1:9" ht="39.6" customHeight="1" x14ac:dyDescent="0.5">
      <c r="A15" s="119" t="s">
        <v>58</v>
      </c>
      <c r="B15" s="119"/>
      <c r="C15" s="119"/>
      <c r="D15" s="119"/>
      <c r="E15" s="119"/>
      <c r="F15" s="119"/>
      <c r="G15" s="119"/>
      <c r="H15" s="119"/>
      <c r="I15" s="15"/>
    </row>
    <row r="16" spans="1:9" ht="22.2" customHeight="1" x14ac:dyDescent="0.25">
      <c r="A16" s="134" t="s">
        <v>59</v>
      </c>
      <c r="B16" s="134"/>
      <c r="C16" s="134"/>
      <c r="D16" s="134"/>
      <c r="E16" s="134"/>
      <c r="F16" s="134"/>
      <c r="G16" s="134"/>
      <c r="H16" s="134"/>
      <c r="I16" s="134"/>
    </row>
    <row r="17" spans="1:251" s="16" customFormat="1" ht="48.6" customHeight="1" x14ac:dyDescent="0.5">
      <c r="A17" s="128" t="s">
        <v>73</v>
      </c>
      <c r="B17" s="128"/>
      <c r="C17" s="128"/>
      <c r="D17" s="128"/>
      <c r="E17" s="128"/>
      <c r="F17" s="128"/>
      <c r="G17" s="128"/>
      <c r="H17" s="128"/>
      <c r="I17" s="128"/>
    </row>
    <row r="18" spans="1:251" ht="48" customHeight="1" x14ac:dyDescent="0.55000000000000004">
      <c r="A18" s="129" t="s">
        <v>35</v>
      </c>
      <c r="B18" s="129"/>
      <c r="C18" s="129"/>
      <c r="D18" s="129"/>
      <c r="E18" s="129"/>
      <c r="F18" s="129"/>
      <c r="G18" s="129"/>
      <c r="H18" s="129"/>
      <c r="I18" s="23"/>
    </row>
    <row r="19" spans="1:251" ht="28.95" customHeight="1" x14ac:dyDescent="0.55000000000000004">
      <c r="A19" s="115" t="s">
        <v>30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spans="1:251" s="40" customFormat="1" ht="28.95" customHeight="1" x14ac:dyDescent="0.55000000000000004">
      <c r="A20" s="115" t="s">
        <v>28</v>
      </c>
      <c r="B20" s="115"/>
      <c r="C20" s="115"/>
      <c r="D20" s="115"/>
      <c r="E20" s="115"/>
      <c r="F20" s="115"/>
      <c r="G20" s="115"/>
      <c r="H20" s="115"/>
      <c r="I20" s="20"/>
    </row>
    <row r="21" spans="1:251" s="40" customFormat="1" ht="28.95" customHeight="1" x14ac:dyDescent="0.5">
      <c r="A21" s="123" t="s">
        <v>29</v>
      </c>
      <c r="B21" s="123"/>
      <c r="C21" s="123"/>
      <c r="D21" s="123"/>
      <c r="E21" s="123"/>
      <c r="F21" s="123"/>
      <c r="G21" s="123"/>
      <c r="H21" s="123"/>
      <c r="I21" s="20"/>
    </row>
    <row r="22" spans="1:251" s="40" customFormat="1" ht="28.95" customHeight="1" x14ac:dyDescent="0.5">
      <c r="A22" s="123" t="s">
        <v>31</v>
      </c>
      <c r="B22" s="123"/>
      <c r="C22" s="123"/>
      <c r="D22" s="123"/>
      <c r="E22" s="123"/>
      <c r="F22" s="123"/>
      <c r="G22" s="123"/>
      <c r="H22" s="123"/>
      <c r="I22" s="20"/>
    </row>
    <row r="23" spans="1:251" s="40" customFormat="1" ht="28.95" customHeight="1" x14ac:dyDescent="0.5">
      <c r="A23" s="123" t="s">
        <v>67</v>
      </c>
      <c r="B23" s="123"/>
      <c r="C23" s="123"/>
      <c r="D23" s="123"/>
      <c r="E23" s="123"/>
      <c r="F23" s="123"/>
      <c r="G23" s="123"/>
      <c r="H23" s="123"/>
      <c r="I23" s="20"/>
    </row>
    <row r="24" spans="1:251" s="40" customFormat="1" ht="28.95" customHeight="1" x14ac:dyDescent="0.5">
      <c r="A24" s="123" t="s">
        <v>68</v>
      </c>
      <c r="B24" s="123"/>
      <c r="C24" s="123"/>
      <c r="D24" s="123"/>
      <c r="E24" s="123"/>
      <c r="F24" s="123"/>
      <c r="G24" s="123"/>
      <c r="H24" s="123"/>
      <c r="I24" s="20"/>
    </row>
    <row r="25" spans="1:251" s="40" customFormat="1" ht="28.95" customHeight="1" x14ac:dyDescent="0.5">
      <c r="A25" s="123" t="s">
        <v>32</v>
      </c>
      <c r="B25" s="123"/>
      <c r="C25" s="123"/>
      <c r="D25" s="123"/>
      <c r="E25" s="123"/>
      <c r="F25" s="123"/>
      <c r="G25" s="123"/>
      <c r="H25" s="123"/>
      <c r="I25" s="20"/>
    </row>
    <row r="26" spans="1:251" s="40" customFormat="1" ht="28.95" customHeight="1" x14ac:dyDescent="0.5">
      <c r="A26" s="123" t="s">
        <v>33</v>
      </c>
      <c r="B26" s="123"/>
      <c r="C26" s="123"/>
      <c r="D26" s="123"/>
      <c r="E26" s="123"/>
      <c r="F26" s="123"/>
      <c r="G26" s="123"/>
      <c r="H26" s="123"/>
      <c r="I26" s="20"/>
    </row>
    <row r="27" spans="1:251" s="40" customFormat="1" ht="62.4" customHeight="1" x14ac:dyDescent="0.5">
      <c r="A27" s="123" t="s">
        <v>34</v>
      </c>
      <c r="B27" s="123"/>
      <c r="C27" s="123"/>
      <c r="D27" s="123"/>
      <c r="E27" s="123"/>
      <c r="F27" s="123"/>
      <c r="G27" s="123"/>
      <c r="H27" s="123"/>
      <c r="I27" s="20"/>
    </row>
    <row r="28" spans="1:251" s="40" customFormat="1" ht="62.4" customHeight="1" x14ac:dyDescent="0.5">
      <c r="A28" s="130" t="s">
        <v>81</v>
      </c>
      <c r="B28" s="130"/>
      <c r="C28" s="130"/>
      <c r="D28" s="130"/>
      <c r="E28" s="130"/>
      <c r="F28" s="130"/>
      <c r="G28" s="130"/>
      <c r="H28" s="130"/>
      <c r="I28" s="107"/>
    </row>
    <row r="29" spans="1:251" s="40" customFormat="1" ht="36.6" customHeight="1" x14ac:dyDescent="0.5">
      <c r="A29" s="130" t="s">
        <v>80</v>
      </c>
      <c r="B29" s="130"/>
      <c r="C29" s="130"/>
      <c r="D29" s="130"/>
      <c r="E29" s="130"/>
      <c r="F29" s="130"/>
      <c r="G29" s="130"/>
      <c r="H29" s="130"/>
      <c r="I29" s="130"/>
    </row>
    <row r="30" spans="1:251" s="40" customFormat="1" ht="62.4" customHeight="1" x14ac:dyDescent="0.5">
      <c r="A30" s="123" t="s">
        <v>79</v>
      </c>
      <c r="B30" s="123"/>
      <c r="C30" s="123"/>
      <c r="D30" s="123"/>
      <c r="E30" s="123"/>
      <c r="F30" s="123"/>
      <c r="G30" s="123"/>
      <c r="H30" s="123"/>
      <c r="I30" s="123"/>
    </row>
    <row r="31" spans="1:251" ht="19.2" customHeight="1" x14ac:dyDescent="0.55000000000000004">
      <c r="A31" s="113"/>
      <c r="B31" s="113"/>
      <c r="C31" s="113"/>
      <c r="D31" s="113"/>
      <c r="E31" s="113"/>
      <c r="F31" s="113"/>
      <c r="G31" s="113"/>
      <c r="H31" s="113"/>
      <c r="I31" s="23"/>
    </row>
    <row r="32" spans="1:251" ht="44.25" customHeight="1" x14ac:dyDescent="0.55000000000000004">
      <c r="A32" s="112" t="s">
        <v>40</v>
      </c>
      <c r="B32" s="112"/>
      <c r="C32" s="112"/>
      <c r="D32" s="18"/>
      <c r="E32" s="18"/>
      <c r="F32" s="18"/>
      <c r="G32" s="112"/>
      <c r="H32" s="26"/>
      <c r="I32" s="26"/>
      <c r="J32" s="7"/>
    </row>
    <row r="33" spans="1:10" ht="16.5" customHeight="1" x14ac:dyDescent="0.55000000000000004">
      <c r="A33" s="112"/>
      <c r="B33" s="112"/>
      <c r="C33" s="112"/>
      <c r="D33" s="18"/>
      <c r="E33" s="18"/>
      <c r="F33" s="18"/>
      <c r="G33" s="112"/>
      <c r="H33" s="26"/>
      <c r="I33" s="26"/>
      <c r="J33" s="7"/>
    </row>
    <row r="34" spans="1:10" ht="33" customHeight="1" x14ac:dyDescent="0.25">
      <c r="A34" s="25" t="s">
        <v>2</v>
      </c>
      <c r="B34" s="125" t="s">
        <v>41</v>
      </c>
      <c r="C34" s="126"/>
      <c r="D34" s="126"/>
      <c r="E34" s="126"/>
      <c r="F34" s="126"/>
      <c r="G34" s="127"/>
      <c r="H34" s="26"/>
      <c r="I34" s="26"/>
      <c r="J34" s="7"/>
    </row>
    <row r="35" spans="1:10" ht="85.95" customHeight="1" x14ac:dyDescent="0.25">
      <c r="A35" s="93" t="s">
        <v>4</v>
      </c>
      <c r="B35" s="116" t="s">
        <v>70</v>
      </c>
      <c r="C35" s="117"/>
      <c r="D35" s="117"/>
      <c r="E35" s="117"/>
      <c r="F35" s="117"/>
      <c r="G35" s="118"/>
      <c r="H35" s="26"/>
      <c r="I35" s="26"/>
      <c r="J35" s="7"/>
    </row>
    <row r="36" spans="1:10" ht="19.2" customHeight="1" x14ac:dyDescent="0.55000000000000004">
      <c r="A36" s="91"/>
      <c r="B36" s="92"/>
      <c r="C36" s="92"/>
      <c r="D36" s="92"/>
      <c r="E36" s="92"/>
      <c r="F36" s="92"/>
      <c r="G36" s="92"/>
      <c r="H36" s="26"/>
      <c r="I36" s="26"/>
      <c r="J36" s="7"/>
    </row>
    <row r="37" spans="1:10" ht="85.95" customHeight="1" x14ac:dyDescent="0.55000000000000004">
      <c r="A37" s="124" t="s">
        <v>82</v>
      </c>
      <c r="B37" s="124"/>
      <c r="C37" s="124"/>
      <c r="D37" s="124"/>
      <c r="E37" s="124"/>
      <c r="F37" s="124"/>
      <c r="G37" s="124"/>
      <c r="H37" s="24"/>
      <c r="I37" s="24"/>
    </row>
    <row r="38" spans="1:10" ht="44.25" customHeight="1" x14ac:dyDescent="0.55000000000000004">
      <c r="A38" s="112" t="s">
        <v>43</v>
      </c>
      <c r="B38" s="112"/>
      <c r="C38" s="112"/>
      <c r="D38" s="18"/>
      <c r="E38" s="18"/>
      <c r="F38" s="18"/>
      <c r="G38" s="112"/>
      <c r="H38" s="26"/>
      <c r="I38" s="26"/>
      <c r="J38" s="7"/>
    </row>
    <row r="39" spans="1:10" ht="16.5" customHeight="1" x14ac:dyDescent="0.55000000000000004">
      <c r="A39" s="112"/>
      <c r="B39" s="112"/>
      <c r="C39" s="112"/>
      <c r="D39" s="18"/>
      <c r="E39" s="18"/>
      <c r="F39" s="18"/>
      <c r="G39" s="112"/>
      <c r="H39" s="26"/>
      <c r="I39" s="26"/>
      <c r="J39" s="7"/>
    </row>
    <row r="40" spans="1:10" ht="33" customHeight="1" x14ac:dyDescent="0.25">
      <c r="A40" s="25" t="s">
        <v>2</v>
      </c>
      <c r="B40" s="125" t="s">
        <v>1</v>
      </c>
      <c r="C40" s="126"/>
      <c r="D40" s="126"/>
      <c r="E40" s="126"/>
      <c r="F40" s="126"/>
      <c r="G40" s="127"/>
      <c r="H40" s="26"/>
      <c r="I40" s="26"/>
      <c r="J40" s="7"/>
    </row>
    <row r="41" spans="1:10" ht="62.4" customHeight="1" x14ac:dyDescent="0.55000000000000004">
      <c r="A41" s="94" t="s">
        <v>4</v>
      </c>
      <c r="B41" s="120" t="s">
        <v>85</v>
      </c>
      <c r="C41" s="121"/>
      <c r="D41" s="121"/>
      <c r="E41" s="121"/>
      <c r="F41" s="121"/>
      <c r="G41" s="122"/>
      <c r="H41" s="26"/>
      <c r="I41" s="26"/>
      <c r="J41" s="7"/>
    </row>
    <row r="42" spans="1:10" ht="25.2" customHeight="1" x14ac:dyDescent="0.5">
      <c r="A42" s="114"/>
      <c r="B42" s="114"/>
      <c r="C42" s="114"/>
      <c r="D42" s="114"/>
      <c r="E42" s="114"/>
      <c r="F42" s="114"/>
      <c r="G42" s="114"/>
      <c r="H42" s="114"/>
      <c r="I42" s="24"/>
    </row>
    <row r="43" spans="1:10" s="7" customFormat="1" ht="36" customHeight="1" x14ac:dyDescent="0.5">
      <c r="A43" s="119" t="s">
        <v>44</v>
      </c>
      <c r="B43" s="119"/>
      <c r="C43" s="119"/>
      <c r="D43" s="119"/>
      <c r="E43" s="95"/>
      <c r="F43" s="95"/>
      <c r="G43" s="95"/>
      <c r="H43" s="95"/>
      <c r="I43" s="95"/>
    </row>
    <row r="44" spans="1:10" ht="34.200000000000003" customHeight="1" x14ac:dyDescent="0.55000000000000004">
      <c r="A44" s="27"/>
      <c r="B44" s="27"/>
      <c r="C44" s="27"/>
      <c r="D44" s="28"/>
      <c r="E44" s="28"/>
      <c r="F44" s="28"/>
      <c r="G44" s="28" t="s">
        <v>45</v>
      </c>
      <c r="H44" s="28"/>
      <c r="I44" s="28"/>
    </row>
    <row r="45" spans="1:10" s="16" customFormat="1" ht="67.95" customHeight="1" x14ac:dyDescent="0.5">
      <c r="A45" s="109" t="s">
        <v>2</v>
      </c>
      <c r="B45" s="140" t="s">
        <v>19</v>
      </c>
      <c r="C45" s="140"/>
      <c r="D45" s="140"/>
      <c r="E45" s="109" t="s">
        <v>12</v>
      </c>
      <c r="F45" s="109" t="s">
        <v>13</v>
      </c>
      <c r="G45" s="109" t="s">
        <v>10</v>
      </c>
      <c r="H45" s="30"/>
      <c r="I45" s="30"/>
    </row>
    <row r="46" spans="1:10" ht="36" customHeight="1" x14ac:dyDescent="0.5">
      <c r="A46" s="25">
        <v>1</v>
      </c>
      <c r="B46" s="125">
        <v>2</v>
      </c>
      <c r="C46" s="126"/>
      <c r="D46" s="127"/>
      <c r="E46" s="25">
        <v>3</v>
      </c>
      <c r="F46" s="25">
        <v>4</v>
      </c>
      <c r="G46" s="25">
        <v>5</v>
      </c>
      <c r="H46" s="19"/>
      <c r="I46" s="19"/>
    </row>
    <row r="47" spans="1:10" ht="72" customHeight="1" x14ac:dyDescent="0.5">
      <c r="A47" s="110" t="s">
        <v>4</v>
      </c>
      <c r="B47" s="116" t="s">
        <v>74</v>
      </c>
      <c r="C47" s="117"/>
      <c r="D47" s="118"/>
      <c r="E47" s="41">
        <v>165000</v>
      </c>
      <c r="F47" s="41">
        <v>0</v>
      </c>
      <c r="G47" s="41">
        <f t="shared" ref="G47:G51" si="0">E47+F47</f>
        <v>165000</v>
      </c>
      <c r="H47" s="19"/>
      <c r="I47" s="19"/>
    </row>
    <row r="48" spans="1:10" ht="66.75" customHeight="1" x14ac:dyDescent="0.5">
      <c r="A48" s="110" t="s">
        <v>5</v>
      </c>
      <c r="B48" s="116" t="s">
        <v>83</v>
      </c>
      <c r="C48" s="117">
        <v>1060</v>
      </c>
      <c r="D48" s="118"/>
      <c r="E48" s="41">
        <v>635000</v>
      </c>
      <c r="F48" s="41">
        <v>0</v>
      </c>
      <c r="G48" s="41">
        <f t="shared" si="0"/>
        <v>635000</v>
      </c>
      <c r="H48" s="19"/>
      <c r="I48" s="19"/>
    </row>
    <row r="49" spans="1:9" ht="66.75" customHeight="1" x14ac:dyDescent="0.5">
      <c r="A49" s="110" t="s">
        <v>42</v>
      </c>
      <c r="B49" s="116" t="s">
        <v>86</v>
      </c>
      <c r="C49" s="117"/>
      <c r="D49" s="118"/>
      <c r="E49" s="41">
        <v>3500000</v>
      </c>
      <c r="F49" s="41">
        <v>0</v>
      </c>
      <c r="G49" s="41">
        <f t="shared" si="0"/>
        <v>3500000</v>
      </c>
      <c r="H49" s="19"/>
      <c r="I49" s="19"/>
    </row>
    <row r="50" spans="1:9" ht="51.75" hidden="1" customHeight="1" x14ac:dyDescent="0.5">
      <c r="A50" s="110" t="s">
        <v>75</v>
      </c>
      <c r="B50" s="116" t="s">
        <v>84</v>
      </c>
      <c r="C50" s="117">
        <v>1060</v>
      </c>
      <c r="D50" s="118"/>
      <c r="E50" s="41"/>
      <c r="F50" s="41">
        <v>0</v>
      </c>
      <c r="G50" s="41">
        <f t="shared" si="0"/>
        <v>0</v>
      </c>
      <c r="H50" s="19"/>
      <c r="I50" s="19"/>
    </row>
    <row r="51" spans="1:9" ht="55.2" customHeight="1" x14ac:dyDescent="0.5">
      <c r="A51" s="110" t="s">
        <v>75</v>
      </c>
      <c r="B51" s="116" t="s">
        <v>87</v>
      </c>
      <c r="C51" s="117">
        <v>1060</v>
      </c>
      <c r="D51" s="118"/>
      <c r="E51" s="41">
        <f>70000+60000</f>
        <v>130000</v>
      </c>
      <c r="F51" s="41">
        <v>200000</v>
      </c>
      <c r="G51" s="41">
        <f t="shared" si="0"/>
        <v>330000</v>
      </c>
      <c r="H51" s="19"/>
      <c r="I51" s="19"/>
    </row>
    <row r="52" spans="1:9" ht="44.4" customHeight="1" x14ac:dyDescent="0.55000000000000004">
      <c r="A52" s="32"/>
      <c r="B52" s="158" t="s">
        <v>10</v>
      </c>
      <c r="C52" s="159"/>
      <c r="D52" s="160"/>
      <c r="E52" s="33">
        <f>SUM(E47:E51)</f>
        <v>4430000</v>
      </c>
      <c r="F52" s="33">
        <f>SUM(F47:F51)</f>
        <v>200000</v>
      </c>
      <c r="G52" s="33">
        <f>SUM(G47:G51)</f>
        <v>4630000</v>
      </c>
      <c r="H52" s="19"/>
      <c r="I52" s="19"/>
    </row>
    <row r="53" spans="1:9" ht="18" x14ac:dyDescent="0.35">
      <c r="A53" s="3"/>
      <c r="B53" s="3"/>
      <c r="C53" s="3"/>
    </row>
    <row r="54" spans="1:9" s="38" customFormat="1" ht="43.2" customHeight="1" x14ac:dyDescent="0.5">
      <c r="A54" s="119" t="s">
        <v>46</v>
      </c>
      <c r="B54" s="119"/>
      <c r="C54" s="119"/>
      <c r="D54" s="119"/>
    </row>
    <row r="55" spans="1:9" s="34" customFormat="1" ht="26.4" customHeight="1" x14ac:dyDescent="0.55000000000000004">
      <c r="A55" s="42"/>
      <c r="B55" s="42"/>
      <c r="C55" s="42"/>
      <c r="G55" s="96" t="s">
        <v>45</v>
      </c>
      <c r="I55" s="34" t="s">
        <v>18</v>
      </c>
    </row>
    <row r="56" spans="1:9" s="39" customFormat="1" ht="54" customHeight="1" x14ac:dyDescent="0.5">
      <c r="A56" s="145" t="s">
        <v>20</v>
      </c>
      <c r="B56" s="146"/>
      <c r="C56" s="146"/>
      <c r="D56" s="147"/>
      <c r="E56" s="109" t="s">
        <v>12</v>
      </c>
      <c r="F56" s="109" t="s">
        <v>13</v>
      </c>
      <c r="G56" s="109" t="s">
        <v>10</v>
      </c>
      <c r="H56" s="35"/>
      <c r="I56" s="35"/>
    </row>
    <row r="57" spans="1:9" s="34" customFormat="1" ht="34.200000000000003" customHeight="1" x14ac:dyDescent="0.55000000000000004">
      <c r="A57" s="110">
        <v>1</v>
      </c>
      <c r="B57" s="148">
        <v>2</v>
      </c>
      <c r="C57" s="148"/>
      <c r="D57" s="148"/>
      <c r="E57" s="25">
        <v>3</v>
      </c>
      <c r="F57" s="25">
        <v>4</v>
      </c>
      <c r="G57" s="43">
        <v>5</v>
      </c>
      <c r="H57" s="36"/>
      <c r="I57" s="36"/>
    </row>
    <row r="58" spans="1:9" s="34" customFormat="1" ht="72.75" customHeight="1" x14ac:dyDescent="0.55000000000000004">
      <c r="A58" s="93" t="s">
        <v>4</v>
      </c>
      <c r="B58" s="149" t="s">
        <v>64</v>
      </c>
      <c r="C58" s="150"/>
      <c r="D58" s="151"/>
      <c r="E58" s="41">
        <f>E52</f>
        <v>4430000</v>
      </c>
      <c r="F58" s="41">
        <f>F52</f>
        <v>200000</v>
      </c>
      <c r="G58" s="41">
        <f>E58+F58</f>
        <v>4630000</v>
      </c>
      <c r="H58" s="37" t="s">
        <v>18</v>
      </c>
      <c r="I58" s="37"/>
    </row>
    <row r="59" spans="1:9" s="44" customFormat="1" ht="43.2" customHeight="1" x14ac:dyDescent="0.55000000000000004">
      <c r="A59" s="152" t="s">
        <v>10</v>
      </c>
      <c r="B59" s="153"/>
      <c r="C59" s="153"/>
      <c r="D59" s="154"/>
      <c r="E59" s="97">
        <f>E58</f>
        <v>4430000</v>
      </c>
      <c r="F59" s="97">
        <f>F58</f>
        <v>200000</v>
      </c>
      <c r="G59" s="97">
        <f>E59+F59</f>
        <v>4630000</v>
      </c>
    </row>
    <row r="60" spans="1:9" s="44" customFormat="1" ht="30.6" x14ac:dyDescent="0.55000000000000004">
      <c r="G60" s="45"/>
    </row>
    <row r="61" spans="1:9" s="44" customFormat="1" ht="38.4" customHeight="1" x14ac:dyDescent="0.55000000000000004">
      <c r="A61" s="162" t="s">
        <v>50</v>
      </c>
      <c r="B61" s="162"/>
      <c r="C61" s="162"/>
      <c r="D61" s="162"/>
      <c r="E61" s="162"/>
      <c r="F61" s="162"/>
      <c r="G61" s="162"/>
      <c r="H61" s="162"/>
    </row>
    <row r="62" spans="1:9" s="44" customFormat="1" ht="26.4" customHeight="1" x14ac:dyDescent="0.55000000000000004">
      <c r="A62" s="108"/>
      <c r="B62" s="108"/>
      <c r="C62" s="108"/>
      <c r="D62" s="108"/>
      <c r="E62" s="108"/>
      <c r="F62" s="108"/>
      <c r="G62" s="108"/>
      <c r="H62" s="108"/>
    </row>
    <row r="63" spans="1:9" s="44" customFormat="1" ht="75" customHeight="1" x14ac:dyDescent="0.55000000000000004">
      <c r="A63" s="49" t="s">
        <v>2</v>
      </c>
      <c r="B63" s="163" t="s">
        <v>6</v>
      </c>
      <c r="C63" s="164"/>
      <c r="D63" s="165"/>
      <c r="E63" s="47" t="s">
        <v>21</v>
      </c>
      <c r="F63" s="47" t="s">
        <v>8</v>
      </c>
      <c r="G63" s="47" t="s">
        <v>12</v>
      </c>
      <c r="H63" s="47" t="s">
        <v>13</v>
      </c>
      <c r="I63" s="48" t="s">
        <v>10</v>
      </c>
    </row>
    <row r="64" spans="1:9" s="44" customFormat="1" ht="31.5" customHeight="1" x14ac:dyDescent="0.55000000000000004">
      <c r="A64" s="49">
        <v>1</v>
      </c>
      <c r="B64" s="152">
        <v>2</v>
      </c>
      <c r="C64" s="153"/>
      <c r="D64" s="154"/>
      <c r="E64" s="49">
        <v>3</v>
      </c>
      <c r="F64" s="49">
        <v>4</v>
      </c>
      <c r="G64" s="49">
        <v>5</v>
      </c>
      <c r="H64" s="49">
        <v>6</v>
      </c>
      <c r="I64" s="50">
        <v>7</v>
      </c>
    </row>
    <row r="65" spans="1:9" s="55" customFormat="1" ht="29.25" customHeight="1" x14ac:dyDescent="0.55000000000000004">
      <c r="A65" s="46" t="s">
        <v>4</v>
      </c>
      <c r="B65" s="142" t="s">
        <v>22</v>
      </c>
      <c r="C65" s="143"/>
      <c r="D65" s="144"/>
      <c r="E65" s="53"/>
      <c r="F65" s="53"/>
      <c r="G65" s="53"/>
      <c r="H65" s="53"/>
      <c r="I65" s="54"/>
    </row>
    <row r="66" spans="1:9" s="55" customFormat="1" ht="83.4" customHeight="1" x14ac:dyDescent="0.55000000000000004">
      <c r="A66" s="56"/>
      <c r="B66" s="167" t="s">
        <v>76</v>
      </c>
      <c r="C66" s="168"/>
      <c r="D66" s="169"/>
      <c r="E66" s="89" t="s">
        <v>14</v>
      </c>
      <c r="F66" s="100" t="s">
        <v>23</v>
      </c>
      <c r="G66" s="58">
        <f>E47</f>
        <v>165000</v>
      </c>
      <c r="H66" s="58">
        <v>0</v>
      </c>
      <c r="I66" s="58">
        <f t="shared" ref="I66:I70" si="1">G66+H66</f>
        <v>165000</v>
      </c>
    </row>
    <row r="67" spans="1:9" s="55" customFormat="1" ht="75.75" customHeight="1" x14ac:dyDescent="0.55000000000000004">
      <c r="A67" s="56"/>
      <c r="B67" s="155" t="s">
        <v>88</v>
      </c>
      <c r="C67" s="156" t="s">
        <v>14</v>
      </c>
      <c r="D67" s="157" t="s">
        <v>23</v>
      </c>
      <c r="E67" s="110" t="s">
        <v>14</v>
      </c>
      <c r="F67" s="100" t="s">
        <v>23</v>
      </c>
      <c r="G67" s="58">
        <f>E48</f>
        <v>635000</v>
      </c>
      <c r="H67" s="58">
        <v>0</v>
      </c>
      <c r="I67" s="58">
        <f t="shared" si="1"/>
        <v>635000</v>
      </c>
    </row>
    <row r="68" spans="1:9" s="55" customFormat="1" ht="75.75" customHeight="1" x14ac:dyDescent="0.55000000000000004">
      <c r="A68" s="56"/>
      <c r="B68" s="155" t="s">
        <v>92</v>
      </c>
      <c r="C68" s="156" t="s">
        <v>14</v>
      </c>
      <c r="D68" s="157" t="s">
        <v>23</v>
      </c>
      <c r="E68" s="110" t="s">
        <v>14</v>
      </c>
      <c r="F68" s="100" t="s">
        <v>23</v>
      </c>
      <c r="G68" s="58">
        <f>E49</f>
        <v>3500000</v>
      </c>
      <c r="H68" s="58">
        <v>0</v>
      </c>
      <c r="I68" s="58">
        <f t="shared" si="1"/>
        <v>3500000</v>
      </c>
    </row>
    <row r="69" spans="1:9" s="55" customFormat="1" ht="59.25" hidden="1" customHeight="1" x14ac:dyDescent="0.55000000000000004">
      <c r="A69" s="56"/>
      <c r="B69" s="155" t="s">
        <v>89</v>
      </c>
      <c r="C69" s="156" t="s">
        <v>14</v>
      </c>
      <c r="D69" s="157" t="s">
        <v>23</v>
      </c>
      <c r="E69" s="110" t="s">
        <v>14</v>
      </c>
      <c r="F69" s="100" t="s">
        <v>23</v>
      </c>
      <c r="G69" s="58">
        <f>E50</f>
        <v>0</v>
      </c>
      <c r="H69" s="58">
        <v>0</v>
      </c>
      <c r="I69" s="58">
        <f t="shared" si="1"/>
        <v>0</v>
      </c>
    </row>
    <row r="70" spans="1:9" s="55" customFormat="1" ht="69" customHeight="1" x14ac:dyDescent="0.55000000000000004">
      <c r="A70" s="56"/>
      <c r="B70" s="155" t="s">
        <v>90</v>
      </c>
      <c r="C70" s="156" t="s">
        <v>14</v>
      </c>
      <c r="D70" s="157" t="s">
        <v>23</v>
      </c>
      <c r="E70" s="110" t="s">
        <v>14</v>
      </c>
      <c r="F70" s="100" t="s">
        <v>23</v>
      </c>
      <c r="G70" s="58">
        <f>E51</f>
        <v>130000</v>
      </c>
      <c r="H70" s="58">
        <f>F51</f>
        <v>200000</v>
      </c>
      <c r="I70" s="58">
        <f t="shared" si="1"/>
        <v>330000</v>
      </c>
    </row>
    <row r="71" spans="1:9" s="55" customFormat="1" ht="31.5" customHeight="1" x14ac:dyDescent="0.55000000000000004">
      <c r="A71" s="46" t="s">
        <v>5</v>
      </c>
      <c r="B71" s="142" t="s">
        <v>24</v>
      </c>
      <c r="C71" s="143"/>
      <c r="D71" s="144"/>
      <c r="E71" s="53"/>
      <c r="F71" s="101"/>
      <c r="G71" s="59"/>
      <c r="H71" s="53"/>
      <c r="I71" s="59"/>
    </row>
    <row r="72" spans="1:9" s="55" customFormat="1" ht="75.75" customHeight="1" x14ac:dyDescent="0.55000000000000004">
      <c r="A72" s="56"/>
      <c r="B72" s="167" t="s">
        <v>77</v>
      </c>
      <c r="C72" s="168"/>
      <c r="D72" s="169"/>
      <c r="E72" s="89" t="s">
        <v>36</v>
      </c>
      <c r="F72" s="102" t="s">
        <v>37</v>
      </c>
      <c r="G72" s="59">
        <v>1</v>
      </c>
      <c r="H72" s="57">
        <v>0</v>
      </c>
      <c r="I72" s="59">
        <f t="shared" ref="I72:I76" si="2">G72+H72</f>
        <v>1</v>
      </c>
    </row>
    <row r="73" spans="1:9" s="55" customFormat="1" ht="62.25" customHeight="1" x14ac:dyDescent="0.55000000000000004">
      <c r="A73" s="56"/>
      <c r="B73" s="155" t="s">
        <v>91</v>
      </c>
      <c r="C73" s="156" t="s">
        <v>36</v>
      </c>
      <c r="D73" s="157" t="s">
        <v>39</v>
      </c>
      <c r="E73" s="110" t="s">
        <v>36</v>
      </c>
      <c r="F73" s="102" t="s">
        <v>39</v>
      </c>
      <c r="G73" s="59">
        <v>1</v>
      </c>
      <c r="H73" s="57">
        <v>0</v>
      </c>
      <c r="I73" s="59">
        <f t="shared" si="2"/>
        <v>1</v>
      </c>
    </row>
    <row r="74" spans="1:9" s="55" customFormat="1" ht="64.8" customHeight="1" x14ac:dyDescent="0.55000000000000004">
      <c r="A74" s="56"/>
      <c r="B74" s="155" t="s">
        <v>93</v>
      </c>
      <c r="C74" s="156" t="s">
        <v>36</v>
      </c>
      <c r="D74" s="157" t="s">
        <v>39</v>
      </c>
      <c r="E74" s="110" t="s">
        <v>36</v>
      </c>
      <c r="F74" s="102" t="s">
        <v>39</v>
      </c>
      <c r="G74" s="59">
        <v>35000</v>
      </c>
      <c r="H74" s="57">
        <v>0</v>
      </c>
      <c r="I74" s="59">
        <f t="shared" si="2"/>
        <v>35000</v>
      </c>
    </row>
    <row r="75" spans="1:9" s="55" customFormat="1" ht="49.5" hidden="1" customHeight="1" x14ac:dyDescent="0.55000000000000004">
      <c r="A75" s="56"/>
      <c r="B75" s="155" t="s">
        <v>94</v>
      </c>
      <c r="C75" s="156" t="s">
        <v>36</v>
      </c>
      <c r="D75" s="157" t="s">
        <v>39</v>
      </c>
      <c r="E75" s="110" t="s">
        <v>36</v>
      </c>
      <c r="F75" s="102" t="s">
        <v>39</v>
      </c>
      <c r="G75" s="59">
        <v>3</v>
      </c>
      <c r="H75" s="57">
        <v>0</v>
      </c>
      <c r="I75" s="59">
        <f t="shared" si="2"/>
        <v>3</v>
      </c>
    </row>
    <row r="76" spans="1:9" s="55" customFormat="1" ht="63" customHeight="1" x14ac:dyDescent="0.55000000000000004">
      <c r="A76" s="56"/>
      <c r="B76" s="155" t="s">
        <v>95</v>
      </c>
      <c r="C76" s="156" t="s">
        <v>36</v>
      </c>
      <c r="D76" s="157" t="s">
        <v>39</v>
      </c>
      <c r="E76" s="110" t="s">
        <v>36</v>
      </c>
      <c r="F76" s="102" t="s">
        <v>39</v>
      </c>
      <c r="G76" s="59">
        <f>38+3</f>
        <v>41</v>
      </c>
      <c r="H76" s="57">
        <v>10</v>
      </c>
      <c r="I76" s="59">
        <f t="shared" si="2"/>
        <v>51</v>
      </c>
    </row>
    <row r="77" spans="1:9" s="55" customFormat="1" ht="31.5" customHeight="1" x14ac:dyDescent="0.55000000000000004">
      <c r="A77" s="46" t="s">
        <v>42</v>
      </c>
      <c r="B77" s="142" t="s">
        <v>25</v>
      </c>
      <c r="C77" s="143"/>
      <c r="D77" s="144"/>
      <c r="E77" s="53"/>
      <c r="F77" s="101"/>
      <c r="G77" s="59"/>
      <c r="H77" s="53"/>
      <c r="I77" s="59"/>
    </row>
    <row r="78" spans="1:9" s="55" customFormat="1" ht="68.25" customHeight="1" x14ac:dyDescent="0.55000000000000004">
      <c r="A78" s="61" t="s">
        <v>18</v>
      </c>
      <c r="B78" s="155" t="s">
        <v>66</v>
      </c>
      <c r="C78" s="156" t="s">
        <v>14</v>
      </c>
      <c r="D78" s="157" t="s">
        <v>38</v>
      </c>
      <c r="E78" s="110" t="s">
        <v>14</v>
      </c>
      <c r="F78" s="102" t="s">
        <v>38</v>
      </c>
      <c r="G78" s="58">
        <f>G66/G72</f>
        <v>165000</v>
      </c>
      <c r="H78" s="58">
        <v>0</v>
      </c>
      <c r="I78" s="58">
        <f>G78+H78</f>
        <v>165000</v>
      </c>
    </row>
    <row r="79" spans="1:9" s="55" customFormat="1" ht="69.75" customHeight="1" x14ac:dyDescent="0.55000000000000004">
      <c r="A79" s="61"/>
      <c r="B79" s="155" t="s">
        <v>96</v>
      </c>
      <c r="C79" s="156" t="s">
        <v>14</v>
      </c>
      <c r="D79" s="157" t="s">
        <v>38</v>
      </c>
      <c r="E79" s="110" t="s">
        <v>14</v>
      </c>
      <c r="F79" s="102" t="s">
        <v>38</v>
      </c>
      <c r="G79" s="58">
        <f>G67/G73</f>
        <v>635000</v>
      </c>
      <c r="H79" s="58">
        <v>0</v>
      </c>
      <c r="I79" s="58">
        <f t="shared" ref="I79:I82" si="3">G79+H79</f>
        <v>635000</v>
      </c>
    </row>
    <row r="80" spans="1:9" s="55" customFormat="1" ht="69.75" customHeight="1" x14ac:dyDescent="0.55000000000000004">
      <c r="A80" s="61"/>
      <c r="B80" s="155" t="s">
        <v>97</v>
      </c>
      <c r="C80" s="156" t="s">
        <v>14</v>
      </c>
      <c r="D80" s="157" t="s">
        <v>38</v>
      </c>
      <c r="E80" s="110" t="s">
        <v>14</v>
      </c>
      <c r="F80" s="102" t="s">
        <v>38</v>
      </c>
      <c r="G80" s="58">
        <f>G68/G74</f>
        <v>100</v>
      </c>
      <c r="H80" s="58">
        <v>0</v>
      </c>
      <c r="I80" s="58">
        <f t="shared" si="3"/>
        <v>100</v>
      </c>
    </row>
    <row r="81" spans="1:11" s="55" customFormat="1" ht="47.25" hidden="1" customHeight="1" x14ac:dyDescent="0.55000000000000004">
      <c r="A81" s="61"/>
      <c r="B81" s="155" t="s">
        <v>98</v>
      </c>
      <c r="C81" s="156" t="s">
        <v>14</v>
      </c>
      <c r="D81" s="157" t="s">
        <v>38</v>
      </c>
      <c r="E81" s="110" t="s">
        <v>14</v>
      </c>
      <c r="F81" s="102" t="s">
        <v>38</v>
      </c>
      <c r="G81" s="58">
        <f>G69/G75</f>
        <v>0</v>
      </c>
      <c r="H81" s="58">
        <v>0</v>
      </c>
      <c r="I81" s="58">
        <f t="shared" si="3"/>
        <v>0</v>
      </c>
    </row>
    <row r="82" spans="1:11" s="55" customFormat="1" ht="57" customHeight="1" x14ac:dyDescent="0.55000000000000004">
      <c r="A82" s="61"/>
      <c r="B82" s="155" t="s">
        <v>49</v>
      </c>
      <c r="C82" s="156" t="s">
        <v>14</v>
      </c>
      <c r="D82" s="157" t="s">
        <v>38</v>
      </c>
      <c r="E82" s="110" t="s">
        <v>14</v>
      </c>
      <c r="F82" s="102" t="s">
        <v>38</v>
      </c>
      <c r="G82" s="58">
        <f>G70/G76</f>
        <v>3170.731707317073</v>
      </c>
      <c r="H82" s="58">
        <f>H70/H76</f>
        <v>20000</v>
      </c>
      <c r="I82" s="58">
        <f t="shared" si="3"/>
        <v>23170.731707317074</v>
      </c>
    </row>
    <row r="83" spans="1:11" s="55" customFormat="1" ht="60" hidden="1" customHeight="1" x14ac:dyDescent="0.55000000000000004">
      <c r="A83" s="60">
        <v>4</v>
      </c>
      <c r="B83" s="52" t="s">
        <v>26</v>
      </c>
      <c r="C83" s="53"/>
      <c r="D83" s="57"/>
      <c r="E83" s="62"/>
      <c r="F83" s="57"/>
      <c r="G83" s="62"/>
    </row>
    <row r="84" spans="1:11" s="55" customFormat="1" ht="43.5" hidden="1" customHeight="1" x14ac:dyDescent="0.55000000000000004">
      <c r="A84" s="61" t="s">
        <v>18</v>
      </c>
      <c r="B84" s="63" t="s">
        <v>15</v>
      </c>
      <c r="C84" s="53" t="s">
        <v>7</v>
      </c>
      <c r="D84" s="57"/>
      <c r="E84" s="64">
        <v>100</v>
      </c>
      <c r="F84" s="57"/>
      <c r="G84" s="64">
        <f>E84</f>
        <v>100</v>
      </c>
    </row>
    <row r="85" spans="1:11" s="55" customFormat="1" ht="36" hidden="1" customHeight="1" x14ac:dyDescent="0.55000000000000004">
      <c r="A85" s="65"/>
      <c r="B85" s="63" t="s">
        <v>16</v>
      </c>
      <c r="C85" s="53" t="s">
        <v>7</v>
      </c>
      <c r="D85" s="57"/>
      <c r="E85" s="59">
        <v>100</v>
      </c>
      <c r="F85" s="57"/>
      <c r="G85" s="59">
        <f>E85</f>
        <v>100</v>
      </c>
    </row>
    <row r="86" spans="1:11" s="55" customFormat="1" ht="42" hidden="1" customHeight="1" x14ac:dyDescent="0.55000000000000004">
      <c r="A86" s="65"/>
      <c r="B86" s="66" t="s">
        <v>17</v>
      </c>
      <c r="C86" s="53" t="s">
        <v>7</v>
      </c>
      <c r="D86" s="57"/>
      <c r="E86" s="59">
        <v>100</v>
      </c>
      <c r="F86" s="57"/>
      <c r="G86" s="59">
        <f>E86</f>
        <v>100</v>
      </c>
    </row>
    <row r="87" spans="1:11" s="55" customFormat="1" ht="18" customHeight="1" x14ac:dyDescent="0.55000000000000004">
      <c r="A87" s="67"/>
      <c r="B87" s="68"/>
      <c r="C87" s="69"/>
      <c r="D87" s="69"/>
      <c r="E87" s="69"/>
      <c r="F87" s="69"/>
      <c r="G87" s="70"/>
    </row>
    <row r="88" spans="1:11" s="55" customFormat="1" ht="6.75" hidden="1" customHeight="1" x14ac:dyDescent="0.55000000000000004">
      <c r="A88" s="67"/>
      <c r="B88" s="71"/>
      <c r="C88" s="69"/>
      <c r="D88" s="69"/>
      <c r="E88" s="69"/>
      <c r="F88" s="69"/>
      <c r="G88" s="70"/>
    </row>
    <row r="89" spans="1:11" s="76" customFormat="1" ht="46.95" customHeight="1" x14ac:dyDescent="0.55000000000000004">
      <c r="A89" s="166" t="s">
        <v>71</v>
      </c>
      <c r="B89" s="166"/>
      <c r="C89" s="166"/>
      <c r="D89" s="166"/>
      <c r="E89" s="73"/>
      <c r="F89" s="74"/>
      <c r="G89" s="74" t="s">
        <v>72</v>
      </c>
      <c r="H89" s="75"/>
    </row>
    <row r="90" spans="1:11" s="34" customFormat="1" ht="24" customHeight="1" x14ac:dyDescent="0.55000000000000004">
      <c r="A90" s="77"/>
      <c r="B90" s="78"/>
      <c r="C90" s="78"/>
      <c r="D90" s="79"/>
      <c r="E90" s="103" t="s">
        <v>47</v>
      </c>
      <c r="F90" s="161" t="s">
        <v>60</v>
      </c>
      <c r="G90" s="161"/>
      <c r="H90" s="98"/>
      <c r="I90" s="76"/>
      <c r="J90" s="76"/>
      <c r="K90" s="76"/>
    </row>
    <row r="91" spans="1:11" s="34" customFormat="1" ht="18.75" customHeight="1" x14ac:dyDescent="0.55000000000000004">
      <c r="A91" s="80"/>
      <c r="B91" s="81"/>
      <c r="C91" s="81"/>
      <c r="D91" s="81"/>
      <c r="E91" s="82"/>
      <c r="F91" s="83"/>
      <c r="G91" s="84"/>
      <c r="H91" s="85"/>
      <c r="I91" s="76"/>
      <c r="J91" s="76"/>
      <c r="K91" s="76"/>
    </row>
    <row r="92" spans="1:11" s="34" customFormat="1" ht="37.200000000000003" customHeight="1" x14ac:dyDescent="0.55000000000000004">
      <c r="A92" s="141" t="s">
        <v>9</v>
      </c>
      <c r="B92" s="141"/>
      <c r="C92" s="51"/>
      <c r="D92" s="81"/>
      <c r="E92" s="82"/>
      <c r="F92" s="86"/>
      <c r="G92" s="87"/>
      <c r="H92" s="85"/>
      <c r="I92" s="76"/>
      <c r="J92" s="76"/>
      <c r="K92" s="76"/>
    </row>
    <row r="93" spans="1:11" s="34" customFormat="1" ht="37.200000000000003" customHeight="1" x14ac:dyDescent="0.55000000000000004">
      <c r="A93" s="170" t="s">
        <v>61</v>
      </c>
      <c r="B93" s="170"/>
      <c r="C93" s="170"/>
      <c r="D93" s="170"/>
      <c r="E93" s="82"/>
      <c r="F93" s="86"/>
      <c r="G93" s="87"/>
      <c r="H93" s="85"/>
      <c r="I93" s="76"/>
      <c r="J93" s="76"/>
      <c r="K93" s="76"/>
    </row>
    <row r="94" spans="1:11" s="34" customFormat="1" ht="50.4" customHeight="1" x14ac:dyDescent="0.55000000000000004">
      <c r="A94" s="166" t="s">
        <v>69</v>
      </c>
      <c r="B94" s="166"/>
      <c r="C94" s="166"/>
      <c r="D94" s="166"/>
      <c r="E94" s="73"/>
      <c r="F94" s="74"/>
      <c r="G94" s="74" t="s">
        <v>48</v>
      </c>
      <c r="H94" s="75"/>
      <c r="I94" s="76"/>
      <c r="J94" s="76"/>
      <c r="K94" s="76"/>
    </row>
    <row r="95" spans="1:11" s="34" customFormat="1" ht="18.75" customHeight="1" x14ac:dyDescent="0.55000000000000004">
      <c r="A95" s="88"/>
      <c r="B95" s="72"/>
      <c r="C95" s="72"/>
      <c r="D95" s="72"/>
      <c r="E95" s="103" t="s">
        <v>47</v>
      </c>
      <c r="F95" s="161" t="s">
        <v>60</v>
      </c>
      <c r="G95" s="161"/>
      <c r="H95" s="98"/>
      <c r="I95" s="76"/>
      <c r="J95" s="76"/>
      <c r="K95" s="76"/>
    </row>
    <row r="96" spans="1:11" ht="18" hidden="1" x14ac:dyDescent="0.35">
      <c r="A96" s="2"/>
      <c r="B96" s="2"/>
      <c r="C96" s="2"/>
    </row>
    <row r="97" spans="1:9" s="7" customFormat="1" ht="30" x14ac:dyDescent="0.5">
      <c r="A97" s="104" t="s">
        <v>62</v>
      </c>
      <c r="B97" s="11"/>
      <c r="C97" s="11"/>
    </row>
    <row r="98" spans="1:9" s="7" customFormat="1" ht="18" x14ac:dyDescent="0.35">
      <c r="A98" s="8"/>
      <c r="B98" s="8"/>
      <c r="C98" s="8"/>
      <c r="D98" s="8"/>
      <c r="E98" s="8"/>
      <c r="F98" s="8"/>
      <c r="G98" s="8"/>
      <c r="H98" s="8"/>
      <c r="I98" s="8"/>
    </row>
    <row r="99" spans="1:9" s="7" customFormat="1" ht="45.6" customHeight="1" x14ac:dyDescent="0.55000000000000004">
      <c r="A99" s="111"/>
      <c r="B99" s="105" t="s">
        <v>63</v>
      </c>
      <c r="C99" s="111"/>
      <c r="D99" s="111"/>
      <c r="E99" s="111"/>
      <c r="F99" s="111"/>
      <c r="G99" s="111"/>
      <c r="H99" s="111"/>
      <c r="I99" s="111"/>
    </row>
    <row r="100" spans="1:9" s="7" customFormat="1" ht="17.25" customHeight="1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</row>
    <row r="101" spans="1:9" s="7" customFormat="1" ht="12.75" customHeight="1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</row>
    <row r="102" spans="1:9" s="7" customFormat="1" ht="30" customHeight="1" x14ac:dyDescent="0.25">
      <c r="A102" s="12"/>
      <c r="B102" s="12"/>
      <c r="C102" s="12"/>
      <c r="D102" s="12"/>
      <c r="E102" s="10"/>
      <c r="F102" s="10"/>
      <c r="G102" s="10"/>
      <c r="H102" s="10"/>
      <c r="I102" s="10"/>
    </row>
    <row r="103" spans="1:9" s="7" customFormat="1" ht="24.75" customHeight="1" x14ac:dyDescent="0.25">
      <c r="A103" s="12"/>
      <c r="B103" s="12"/>
      <c r="C103" s="12"/>
      <c r="D103" s="12"/>
      <c r="E103" s="10"/>
      <c r="F103" s="10"/>
      <c r="G103" s="10"/>
      <c r="H103" s="10"/>
      <c r="I103" s="10"/>
    </row>
    <row r="104" spans="1:9" s="7" customFormat="1" ht="32.25" customHeight="1" x14ac:dyDescent="0.25">
      <c r="A104" s="12"/>
      <c r="B104" s="12"/>
      <c r="C104" s="12"/>
      <c r="D104" s="12"/>
      <c r="E104" s="10"/>
      <c r="F104" s="10"/>
      <c r="G104" s="10"/>
      <c r="H104" s="10"/>
      <c r="I104" s="10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8" x14ac:dyDescent="0.35">
      <c r="A106" s="2"/>
      <c r="B106" s="2"/>
      <c r="C106" s="2"/>
    </row>
    <row r="107" spans="1:9" ht="18" x14ac:dyDescent="0.35">
      <c r="A107" s="2"/>
      <c r="B107" s="2"/>
      <c r="C107" s="2"/>
    </row>
    <row r="110" spans="1:9" ht="15.75" customHeight="1" x14ac:dyDescent="0.25"/>
    <row r="111" spans="1:9" ht="16.5" customHeight="1" x14ac:dyDescent="0.25"/>
    <row r="112" spans="1:9" ht="46.5" customHeight="1" x14ac:dyDescent="0.25"/>
    <row r="113" ht="1.5" customHeight="1" x14ac:dyDescent="0.25"/>
    <row r="114" ht="12.75" hidden="1" customHeight="1" x14ac:dyDescent="0.25"/>
    <row r="128" ht="74.25" customHeight="1" x14ac:dyDescent="0.25"/>
    <row r="129" ht="37.5" customHeight="1" x14ac:dyDescent="0.25"/>
    <row r="133" ht="54.75" customHeight="1" x14ac:dyDescent="0.25"/>
    <row r="134" ht="66" customHeight="1" x14ac:dyDescent="0.25"/>
    <row r="135" ht="51" customHeight="1" x14ac:dyDescent="0.25"/>
    <row r="136" ht="30.75" customHeight="1" x14ac:dyDescent="0.25"/>
    <row r="137" ht="23.25" customHeight="1" x14ac:dyDescent="0.25"/>
    <row r="138" ht="27" customHeight="1" x14ac:dyDescent="0.25"/>
    <row r="139" ht="68.25" customHeight="1" x14ac:dyDescent="0.25"/>
    <row r="140" ht="49.5" customHeight="1" x14ac:dyDescent="0.25"/>
    <row r="152" spans="1:3" ht="17.399999999999999" x14ac:dyDescent="0.3">
      <c r="A152" s="5"/>
      <c r="B152" s="5"/>
      <c r="C152" s="5"/>
    </row>
    <row r="153" spans="1:3" ht="17.399999999999999" x14ac:dyDescent="0.3">
      <c r="A153" s="5"/>
      <c r="B153" s="5"/>
      <c r="C153" s="5"/>
    </row>
    <row r="154" spans="1:3" ht="18" x14ac:dyDescent="0.35">
      <c r="A154" s="6"/>
      <c r="B154" s="6"/>
      <c r="C154" s="6"/>
    </row>
  </sheetData>
  <mergeCells count="103">
    <mergeCell ref="A89:D89"/>
    <mergeCell ref="F90:G90"/>
    <mergeCell ref="A92:B92"/>
    <mergeCell ref="A93:D93"/>
    <mergeCell ref="A94:D94"/>
    <mergeCell ref="F95:G95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7:D57"/>
    <mergeCell ref="B58:D58"/>
    <mergeCell ref="A59:D59"/>
    <mergeCell ref="A61:H61"/>
    <mergeCell ref="B63:D63"/>
    <mergeCell ref="B64:D64"/>
    <mergeCell ref="B49:D49"/>
    <mergeCell ref="B50:D50"/>
    <mergeCell ref="B51:D51"/>
    <mergeCell ref="B52:D52"/>
    <mergeCell ref="A54:D54"/>
    <mergeCell ref="A56:D56"/>
    <mergeCell ref="B41:G41"/>
    <mergeCell ref="A43:D43"/>
    <mergeCell ref="B45:D45"/>
    <mergeCell ref="B46:D46"/>
    <mergeCell ref="B47:D47"/>
    <mergeCell ref="B48:D48"/>
    <mergeCell ref="A29:I29"/>
    <mergeCell ref="A30:I30"/>
    <mergeCell ref="B34:G34"/>
    <mergeCell ref="B35:G35"/>
    <mergeCell ref="A37:G37"/>
    <mergeCell ref="B40:G40"/>
    <mergeCell ref="A23:H23"/>
    <mergeCell ref="A24:H24"/>
    <mergeCell ref="A25:H25"/>
    <mergeCell ref="A26:H26"/>
    <mergeCell ref="A27:H27"/>
    <mergeCell ref="A28:H28"/>
    <mergeCell ref="HV19:ID19"/>
    <mergeCell ref="IE19:IM19"/>
    <mergeCell ref="IN19:IQ19"/>
    <mergeCell ref="A20:H20"/>
    <mergeCell ref="A21:H21"/>
    <mergeCell ref="A22:H22"/>
    <mergeCell ref="FT19:GB19"/>
    <mergeCell ref="GC19:GK19"/>
    <mergeCell ref="GL19:GT19"/>
    <mergeCell ref="GU19:HC19"/>
    <mergeCell ref="HD19:HL19"/>
    <mergeCell ref="HM19:HU19"/>
    <mergeCell ref="DR19:DZ19"/>
    <mergeCell ref="EA19:EI19"/>
    <mergeCell ref="EJ19:ER19"/>
    <mergeCell ref="ES19:FA19"/>
    <mergeCell ref="FB19:FJ19"/>
    <mergeCell ref="FK19:FS19"/>
    <mergeCell ref="BP19:BX19"/>
    <mergeCell ref="BY19:CG19"/>
    <mergeCell ref="CH19:CP19"/>
    <mergeCell ref="CQ19:CY19"/>
    <mergeCell ref="CZ19:DH19"/>
    <mergeCell ref="DI19:DQ19"/>
    <mergeCell ref="N19:V19"/>
    <mergeCell ref="W19:AE19"/>
    <mergeCell ref="AF19:AN19"/>
    <mergeCell ref="AO19:AW19"/>
    <mergeCell ref="AX19:BF19"/>
    <mergeCell ref="BG19:BO19"/>
    <mergeCell ref="A17:I17"/>
    <mergeCell ref="A18:H18"/>
    <mergeCell ref="A19:H19"/>
    <mergeCell ref="I19:M19"/>
    <mergeCell ref="A8:G8"/>
    <mergeCell ref="A9:G9"/>
    <mergeCell ref="A10:G10"/>
    <mergeCell ref="A11:I11"/>
    <mergeCell ref="A12:I12"/>
    <mergeCell ref="A13:F13"/>
    <mergeCell ref="E2:I2"/>
    <mergeCell ref="E3:I3"/>
    <mergeCell ref="E4:I4"/>
    <mergeCell ref="E5:H5"/>
    <mergeCell ref="E6:G6"/>
    <mergeCell ref="E7:H7"/>
    <mergeCell ref="A14:E14"/>
    <mergeCell ref="A15:H15"/>
    <mergeCell ref="A16:I16"/>
  </mergeCells>
  <printOptions horizontalCentered="1"/>
  <pageMargins left="0" right="0" top="0.19685039370078741" bottom="0" header="0" footer="0"/>
  <pageSetup paperSize="9" scale="27" fitToHeight="2" orientation="landscape" r:id="rId1"/>
  <headerFooter alignWithMargins="0"/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пункти 1-8 (рік)</vt:lpstr>
      <vt:lpstr>пункти 1-8 (рік) (2)</vt:lpstr>
      <vt:lpstr>'пункти 1-8 (рік)'!Область_печати</vt:lpstr>
      <vt:lpstr>'пункти 1-8 (рік) (2)'!Область_печати</vt:lpstr>
    </vt:vector>
  </TitlesOfParts>
  <Company>kgik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Лугова О.В.</cp:lastModifiedBy>
  <cp:lastPrinted>2019-10-07T11:53:55Z</cp:lastPrinted>
  <dcterms:created xsi:type="dcterms:W3CDTF">2012-06-20T08:32:04Z</dcterms:created>
  <dcterms:modified xsi:type="dcterms:W3CDTF">2019-10-07T11:55:29Z</dcterms:modified>
</cp:coreProperties>
</file>