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говірна ціна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<sst xmlns="http://schemas.openxmlformats.org/spreadsheetml/2006/main" count="62" uniqueCount="46">
  <si>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Додаток №2</t>
  </si>
  <si>
    <t xml:space="preserve">Замовник:      Управління капітального будівництва виконкому Криворізької міської ради </t>
  </si>
  <si>
    <t xml:space="preserve">ДОГОВІРНА ЦІНА  </t>
  </si>
  <si>
    <t>Визначена згідно з ДСТУ Б Д.1.1-1:2013 (зі змінами)</t>
  </si>
  <si>
    <t>№ п/п</t>
  </si>
  <si>
    <t>Обгрунтування</t>
  </si>
  <si>
    <t>Найменування витрат</t>
  </si>
  <si>
    <t>Вартість, грн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</si>
  <si>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</si>
  <si>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</si>
  <si>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</si>
  <si>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</si>
  <si>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</si>
  <si>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</si>
  <si>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</si>
  <si>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>-</t>
  </si>
  <si>
    <t>у тому числi</t>
  </si>
  <si>
    <t>Вартiсть матерiальних ресурсiв</t>
  </si>
  <si>
    <t>Розрахунок</t>
  </si>
  <si>
    <t>Загальновиробничі витрати</t>
  </si>
  <si>
    <t>Вартість використання відвалів будівельного сміття</t>
  </si>
  <si>
    <t>Разом</t>
  </si>
  <si>
    <t>Разом по розділу I</t>
  </si>
  <si>
    <t>Податок на додану вартість</t>
  </si>
  <si>
    <t>Всього по розділу I</t>
  </si>
  <si>
    <t>ЗАМОВНИК:</t>
  </si>
  <si>
    <t xml:space="preserve">  
 </t>
  </si>
  <si>
    <t xml:space="preserve">     </t>
  </si>
  <si>
    <t xml:space="preserve">  </t>
  </si>
  <si>
    <t>до Договору підряду №1</t>
  </si>
  <si>
    <r>
      <t>від  "</t>
    </r>
    <r>
      <rPr>
        <u val="single"/>
        <sz val="11"/>
        <color indexed="8"/>
        <rFont val="Times New Roman"/>
        <family val="1"/>
      </rPr>
      <t>21</t>
    </r>
    <r>
      <rPr>
        <sz val="11"/>
        <color indexed="8"/>
        <rFont val="Times New Roman"/>
        <family val="1"/>
      </rPr>
      <t xml:space="preserve">" </t>
    </r>
    <r>
      <rPr>
        <u val="single"/>
        <sz val="11"/>
        <color indexed="8"/>
        <rFont val="Times New Roman"/>
        <family val="1"/>
      </rPr>
      <t>грудня</t>
    </r>
    <r>
      <rPr>
        <sz val="11"/>
        <color indexed="8"/>
        <rFont val="Times New Roman"/>
        <family val="1"/>
      </rPr>
      <t xml:space="preserve"> 2018р.</t>
    </r>
  </si>
  <si>
    <t xml:space="preserve">Генпідрядник:     ТОВ “ФАСТ БІЛД”        </t>
  </si>
  <si>
    <r>
      <t>Вид договірної ціни:</t>
    </r>
    <r>
      <rPr>
        <sz val="12"/>
        <color indexed="8"/>
        <rFont val="Times New Roman"/>
        <family val="1"/>
      </rPr>
      <t xml:space="preserve"> "динамiчна договірна ціна" </t>
    </r>
  </si>
  <si>
    <r>
      <t xml:space="preserve">Кошти на покриття адміністративних витрат будівельної організації (1,60 </t>
    </r>
    <r>
      <rPr>
        <sz val="12"/>
        <color indexed="8"/>
        <rFont val="Times New Roman"/>
        <family val="1"/>
      </rPr>
      <t>грн/ люд.год.</t>
    </r>
    <r>
      <rPr>
        <sz val="12"/>
        <color indexed="8"/>
        <rFont val="Times New Roman"/>
        <family val="1"/>
      </rPr>
      <t>)</t>
    </r>
  </si>
  <si>
    <t>Заробiтна плата будівельників, монтажників</t>
  </si>
  <si>
    <t>Вартiсть експлуатації будiвельних машин</t>
  </si>
  <si>
    <t>Всього прямі і загальновиробничі витрати</t>
  </si>
  <si>
    <t>Кошторисний прибуток (16,10 грн/люд.год.)</t>
  </si>
  <si>
    <t>ГЕНПІДРЯДНИК:</t>
  </si>
  <si>
    <t xml:space="preserve"> _________________  В. Є. Катькін</t>
  </si>
  <si>
    <t>Начальник управління                            капітального будівництва                          виконкому Криворізької міської                                   ради</t>
  </si>
  <si>
    <t>____________  І. В. МЕДАЛОВИЧ</t>
  </si>
  <si>
    <t>Директор                                                         ТОВ “ФАСТ БІЛД”</t>
  </si>
  <si>
    <r>
      <t xml:space="preserve">до Додаткової угоди № </t>
    </r>
    <r>
      <rPr>
        <u val="single"/>
        <sz val="11"/>
        <color indexed="8"/>
        <rFont val="Times New Roman"/>
        <family val="1"/>
      </rPr>
      <t>1/9</t>
    </r>
  </si>
  <si>
    <t>на будівництво об'єкта : «Нове будівництво мосту в парку ім. Ю.Гагаріна в м. Кривому Розі Дніпропетровської області» (ДК 021:2015: 45221000-2 — Будівництво мостів і тунелів, шахт і метрополітенів)</t>
  </si>
  <si>
    <r>
      <t>від  "_</t>
    </r>
    <r>
      <rPr>
        <u val="single"/>
        <sz val="11"/>
        <color indexed="8"/>
        <rFont val="Times New Roman"/>
        <family val="1"/>
      </rPr>
      <t>10</t>
    </r>
    <r>
      <rPr>
        <sz val="11"/>
        <color indexed="8"/>
        <rFont val="Times New Roman"/>
        <family val="1"/>
      </rPr>
      <t>_"____</t>
    </r>
    <r>
      <rPr>
        <u val="single"/>
        <sz val="11"/>
        <color indexed="8"/>
        <rFont val="Times New Roman"/>
        <family val="1"/>
      </rPr>
      <t>03</t>
    </r>
    <r>
      <rPr>
        <sz val="11"/>
        <color indexed="8"/>
        <rFont val="Times New Roman"/>
        <family val="1"/>
      </rPr>
      <t>____2020р.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</si>
</sst>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  <numFmt numFmtId="165" formatCode="#,##0.00;\-#,##0.00;;"/>
  </numFmts>
  <fonts count="45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3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2" fontId="5" fillId="0" borderId="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 vertical="top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 vertical="top"/>
    </xf>
    <xf numFmtId="4" fontId="5" fillId="0" borderId="17" xfId="0" applyNumberFormat="1" applyFont="1" applyFill="1" applyBorder="1" applyAlignment="1">
      <alignment horizontal="right" vertical="top"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1">
      <selection activeCell="E38" sqref="E38:F38"/>
    </sheetView>
  </sheetViews>
  <sheetFormatPr defaultColWidth="8.8515625" defaultRowHeight="12.75"/>
  <cols>
    <col min="1" max="1" width="4.140625" style="0" customWidth="1"/>
    <col min="2" max="2" width="14.140625" style="0" customWidth="1"/>
    <col min="3" max="3" width="29.28125" style="0" customWidth="1"/>
    <col min="4" max="4" width="13.421875" style="0" customWidth="1"/>
    <col min="5" max="5" width="13.57421875" style="0" customWidth="1"/>
    <col min="6" max="6" width="13.8515625" style="0" customWidth="1"/>
    <col min="7" max="7" width="7.8515625" style="0" customWidth="1"/>
  </cols>
  <sheetData>
    <row r="1" spans="1:6" s="2" customFormat="1" ht="13.5" customHeight="1">
      <c r="A1" s="1"/>
      <c r="B1" s="1"/>
      <c r="C1" s="1"/>
      <c r="D1" s="1"/>
      <c r="E1" s="61" t="s">
        <v>0</v>
      </c>
      <c r="F1" s="61"/>
    </row>
    <row r="2" spans="1:6" s="2" customFormat="1" ht="17.25" customHeight="1">
      <c r="A2" s="1"/>
      <c r="B2" s="1"/>
      <c r="C2" s="1"/>
      <c r="D2" s="1"/>
      <c r="E2" s="61" t="s">
        <v>43</v>
      </c>
      <c r="F2" s="61"/>
    </row>
    <row r="3" spans="1:6" s="2" customFormat="1" ht="13.5" customHeight="1">
      <c r="A3" s="1"/>
      <c r="B3" s="1"/>
      <c r="C3" s="1"/>
      <c r="D3" s="1"/>
      <c r="E3" s="61" t="s">
        <v>45</v>
      </c>
      <c r="F3" s="61"/>
    </row>
    <row r="4" spans="1:6" s="2" customFormat="1" ht="13.5" customHeight="1">
      <c r="A4" s="1"/>
      <c r="B4" s="1"/>
      <c r="C4" s="1"/>
      <c r="D4" s="1"/>
      <c r="E4" s="61" t="s">
        <v>29</v>
      </c>
      <c r="F4" s="61"/>
    </row>
    <row r="5" spans="1:6" s="2" customFormat="1" ht="15.75" customHeight="1">
      <c r="A5" s="1"/>
      <c r="B5" s="1"/>
      <c r="C5" s="1"/>
      <c r="D5" s="1"/>
      <c r="E5" s="61" t="s">
        <v>30</v>
      </c>
      <c r="F5" s="61"/>
    </row>
    <row r="6" spans="1:6" s="2" customFormat="1" ht="12.75">
      <c r="A6" s="1"/>
      <c r="B6" s="1"/>
      <c r="C6" s="1"/>
      <c r="D6" s="1"/>
      <c r="E6" s="1"/>
      <c r="F6" s="1"/>
    </row>
    <row r="7" spans="1:12" s="11" customFormat="1" ht="15.75" customHeight="1">
      <c r="A7" s="64" t="s">
        <v>1</v>
      </c>
      <c r="B7" s="64"/>
      <c r="C7" s="64"/>
      <c r="D7" s="64"/>
      <c r="E7" s="64"/>
      <c r="F7" s="64"/>
      <c r="G7" s="68"/>
      <c r="H7" s="68"/>
      <c r="I7" s="68"/>
      <c r="J7" s="68"/>
      <c r="K7" s="68"/>
      <c r="L7" s="10"/>
    </row>
    <row r="8" spans="1:12" s="11" customFormat="1" ht="14.25" customHeight="1">
      <c r="A8" s="64" t="s">
        <v>31</v>
      </c>
      <c r="B8" s="64"/>
      <c r="C8" s="64"/>
      <c r="D8" s="64"/>
      <c r="E8" s="64"/>
      <c r="F8" s="64"/>
      <c r="G8" s="68"/>
      <c r="H8" s="68"/>
      <c r="I8" s="68"/>
      <c r="J8" s="68"/>
      <c r="K8" s="68"/>
      <c r="L8" s="10"/>
    </row>
    <row r="9" spans="1:12" s="2" customFormat="1" ht="9.75" customHeight="1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</row>
    <row r="10" spans="1:12" s="2" customFormat="1" ht="13.5" customHeight="1">
      <c r="A10" s="65" t="s">
        <v>2</v>
      </c>
      <c r="B10" s="65"/>
      <c r="C10" s="65"/>
      <c r="D10" s="65"/>
      <c r="E10" s="65"/>
      <c r="F10" s="65"/>
      <c r="G10" s="5"/>
      <c r="H10" s="5"/>
      <c r="I10" s="5"/>
      <c r="J10" s="5"/>
      <c r="K10" s="5"/>
      <c r="L10" s="5"/>
    </row>
    <row r="11" spans="1:6" s="2" customFormat="1" ht="48" customHeight="1">
      <c r="A11" s="66" t="s">
        <v>44</v>
      </c>
      <c r="B11" s="66"/>
      <c r="C11" s="66"/>
      <c r="D11" s="66"/>
      <c r="E11" s="66"/>
      <c r="F11" s="66"/>
    </row>
    <row r="12" spans="1:6" s="2" customFormat="1" ht="11.25" customHeight="1">
      <c r="A12" s="67"/>
      <c r="B12" s="67"/>
      <c r="C12" s="67"/>
      <c r="D12" s="67"/>
      <c r="E12" s="67"/>
      <c r="F12" s="67"/>
    </row>
    <row r="13" spans="1:6" s="7" customFormat="1" ht="15.75">
      <c r="A13" s="62" t="s">
        <v>32</v>
      </c>
      <c r="B13" s="62"/>
      <c r="C13" s="62"/>
      <c r="D13" s="62"/>
      <c r="E13" s="62"/>
      <c r="F13" s="62"/>
    </row>
    <row r="14" spans="1:6" s="7" customFormat="1" ht="15.75">
      <c r="A14" s="8" t="s">
        <v>3</v>
      </c>
      <c r="B14" s="8"/>
      <c r="C14" s="8"/>
      <c r="D14" s="6"/>
      <c r="E14" s="6"/>
      <c r="F14" s="6"/>
    </row>
    <row r="15" spans="1:6" s="7" customFormat="1" ht="11.25" customHeight="1">
      <c r="A15" s="8"/>
      <c r="B15" s="8"/>
      <c r="C15" s="8"/>
      <c r="D15" s="6"/>
      <c r="E15" s="6"/>
      <c r="F15" s="6"/>
    </row>
    <row r="16" spans="1:12" s="2" customFormat="1" ht="19.5" customHeight="1">
      <c r="A16" s="63" t="s">
        <v>4</v>
      </c>
      <c r="B16" s="63" t="s">
        <v>5</v>
      </c>
      <c r="C16" s="63" t="s">
        <v>6</v>
      </c>
      <c r="D16" s="63" t="s">
        <v>7</v>
      </c>
      <c r="E16" s="63"/>
      <c r="F16" s="63"/>
      <c r="G16" s="7"/>
      <c r="H16" s="7"/>
      <c r="I16" s="7"/>
      <c r="J16" s="7"/>
      <c r="K16" s="7"/>
      <c r="L16" s="7"/>
    </row>
    <row r="17" spans="1:12" s="2" customFormat="1" ht="16.5" customHeight="1">
      <c r="A17" s="63"/>
      <c r="B17" s="63"/>
      <c r="C17" s="63"/>
      <c r="D17" s="63" t="s">
        <v>8</v>
      </c>
      <c r="E17" s="63" t="s">
        <v>9</v>
      </c>
      <c r="F17" s="63"/>
      <c r="G17" s="7"/>
      <c r="H17" s="7"/>
      <c r="I17" s="7"/>
      <c r="J17" s="7"/>
      <c r="K17" s="7"/>
      <c r="L17" s="7"/>
    </row>
    <row r="18" spans="1:12" s="2" customFormat="1" ht="31.5">
      <c r="A18" s="63"/>
      <c r="B18" s="63"/>
      <c r="C18" s="63"/>
      <c r="D18" s="63"/>
      <c r="E18" s="12" t="s">
        <v>10</v>
      </c>
      <c r="F18" s="12" t="s">
        <v>11</v>
      </c>
      <c r="G18" s="7"/>
      <c r="H18" s="7"/>
      <c r="I18" s="7"/>
      <c r="J18" s="7"/>
      <c r="K18" s="7"/>
      <c r="L18" s="7"/>
    </row>
    <row r="19" spans="1:12" s="2" customFormat="1" ht="15.75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7"/>
      <c r="H19" s="7"/>
      <c r="I19" s="7"/>
      <c r="J19" s="7"/>
      <c r="K19" s="7"/>
      <c r="L19" s="7"/>
    </row>
    <row r="20" spans="1:12" s="2" customFormat="1" ht="17.25" customHeight="1">
      <c r="A20" s="25"/>
      <c r="B20" s="44" t="s">
        <v>12</v>
      </c>
      <c r="C20" s="13" t="s">
        <v>13</v>
      </c>
      <c r="D20" s="25"/>
      <c r="E20" s="25"/>
      <c r="F20" s="25"/>
      <c r="G20" s="7"/>
      <c r="H20" s="7"/>
      <c r="I20" s="7"/>
      <c r="J20" s="7"/>
      <c r="K20" s="7"/>
      <c r="L20" s="7"/>
    </row>
    <row r="21" spans="1:12" s="2" customFormat="1" ht="15.75">
      <c r="A21" s="48">
        <v>1</v>
      </c>
      <c r="B21" s="14"/>
      <c r="C21" s="27" t="s">
        <v>14</v>
      </c>
      <c r="D21" s="16">
        <f>D23+D24+D25</f>
        <v>5143631</v>
      </c>
      <c r="E21" s="46">
        <f>D21</f>
        <v>5143631</v>
      </c>
      <c r="F21" s="17" t="s">
        <v>15</v>
      </c>
      <c r="G21" s="7"/>
      <c r="H21" s="7"/>
      <c r="I21" s="7"/>
      <c r="J21" s="7"/>
      <c r="K21" s="7"/>
      <c r="L21" s="7"/>
    </row>
    <row r="22" spans="1:12" s="2" customFormat="1" ht="15.75">
      <c r="A22" s="49"/>
      <c r="B22" s="47" t="s">
        <v>12</v>
      </c>
      <c r="C22" s="27" t="s">
        <v>16</v>
      </c>
      <c r="D22" s="45"/>
      <c r="E22" s="19"/>
      <c r="F22" s="50"/>
      <c r="G22" s="7"/>
      <c r="H22" s="7"/>
      <c r="I22" s="7"/>
      <c r="J22" s="7"/>
      <c r="K22" s="7"/>
      <c r="L22" s="7"/>
    </row>
    <row r="23" spans="1:12" s="2" customFormat="1" ht="32.25" customHeight="1">
      <c r="A23" s="18"/>
      <c r="B23" s="47" t="s">
        <v>12</v>
      </c>
      <c r="C23" s="27" t="s">
        <v>34</v>
      </c>
      <c r="D23" s="46">
        <v>331106</v>
      </c>
      <c r="E23" s="46">
        <f>D23</f>
        <v>331106</v>
      </c>
      <c r="F23" s="52" t="s">
        <v>15</v>
      </c>
      <c r="G23" s="7"/>
      <c r="H23" s="7"/>
      <c r="I23" s="7"/>
      <c r="J23" s="7"/>
      <c r="K23" s="7"/>
      <c r="L23" s="7"/>
    </row>
    <row r="24" spans="1:12" s="2" customFormat="1" ht="31.5">
      <c r="A24" s="51"/>
      <c r="B24" s="26" t="s">
        <v>12</v>
      </c>
      <c r="C24" s="27" t="s">
        <v>17</v>
      </c>
      <c r="D24" s="46">
        <v>4158935</v>
      </c>
      <c r="E24" s="16">
        <f>D24</f>
        <v>4158935</v>
      </c>
      <c r="F24" s="52" t="s">
        <v>15</v>
      </c>
      <c r="G24" s="7"/>
      <c r="H24" s="7"/>
      <c r="I24" s="7"/>
      <c r="J24" s="7"/>
      <c r="K24" s="7"/>
      <c r="L24" s="7"/>
    </row>
    <row r="25" spans="1:12" s="2" customFormat="1" ht="31.5">
      <c r="A25" s="54"/>
      <c r="B25" s="14" t="s">
        <v>12</v>
      </c>
      <c r="C25" s="15" t="s">
        <v>35</v>
      </c>
      <c r="D25" s="16">
        <v>653590</v>
      </c>
      <c r="E25" s="53">
        <f>D25</f>
        <v>653590</v>
      </c>
      <c r="F25" s="17" t="s">
        <v>15</v>
      </c>
      <c r="G25" s="7"/>
      <c r="H25" s="7"/>
      <c r="I25" s="7"/>
      <c r="J25" s="7"/>
      <c r="K25" s="7"/>
      <c r="L25" s="7"/>
    </row>
    <row r="26" spans="1:12" s="2" customFormat="1" ht="17.25" customHeight="1">
      <c r="A26" s="20">
        <v>2</v>
      </c>
      <c r="B26" s="21" t="s">
        <v>18</v>
      </c>
      <c r="C26" s="22" t="s">
        <v>19</v>
      </c>
      <c r="D26" s="23">
        <v>172689</v>
      </c>
      <c r="E26" s="23">
        <f>D26</f>
        <v>172689</v>
      </c>
      <c r="F26" s="24" t="s">
        <v>15</v>
      </c>
      <c r="G26" s="7"/>
      <c r="H26" s="7"/>
      <c r="I26" s="7"/>
      <c r="J26" s="7"/>
      <c r="K26" s="7"/>
      <c r="L26" s="7"/>
    </row>
    <row r="27" spans="1:12" s="2" customFormat="1" ht="47.25" hidden="1">
      <c r="A27" s="14"/>
      <c r="B27" s="14"/>
      <c r="C27" s="15" t="s">
        <v>20</v>
      </c>
      <c r="D27" s="23"/>
      <c r="E27" s="17" t="s">
        <v>15</v>
      </c>
      <c r="F27" s="23">
        <f>D27</f>
        <v>0</v>
      </c>
      <c r="G27" s="7"/>
      <c r="H27" s="7"/>
      <c r="I27" s="7"/>
      <c r="J27" s="7"/>
      <c r="K27" s="7"/>
      <c r="L27" s="7"/>
    </row>
    <row r="28" spans="1:12" s="2" customFormat="1" ht="36.75" customHeight="1">
      <c r="A28" s="25" t="s">
        <v>12</v>
      </c>
      <c r="B28" s="57"/>
      <c r="C28" s="39" t="s">
        <v>36</v>
      </c>
      <c r="D28" s="23">
        <f>D21+D26+D27</f>
        <v>5316320</v>
      </c>
      <c r="E28" s="23">
        <f>E21+E26</f>
        <v>5316320</v>
      </c>
      <c r="F28" s="24" t="s">
        <v>15</v>
      </c>
      <c r="G28" s="7"/>
      <c r="H28" s="7"/>
      <c r="I28" s="7"/>
      <c r="J28" s="7"/>
      <c r="K28" s="7"/>
      <c r="L28" s="7"/>
    </row>
    <row r="29" spans="1:12" s="2" customFormat="1" ht="18" customHeight="1">
      <c r="A29" s="55"/>
      <c r="B29" s="56"/>
      <c r="C29" s="58" t="s">
        <v>21</v>
      </c>
      <c r="D29" s="23">
        <f>D28</f>
        <v>5316320</v>
      </c>
      <c r="E29" s="23">
        <f>E28</f>
        <v>5316320</v>
      </c>
      <c r="F29" s="24"/>
      <c r="G29" s="7"/>
      <c r="H29" s="7"/>
      <c r="I29" s="7"/>
      <c r="J29" s="7"/>
      <c r="K29" s="7"/>
      <c r="L29" s="7"/>
    </row>
    <row r="30" spans="1:12" s="2" customFormat="1" ht="31.5">
      <c r="A30" s="26">
        <v>3</v>
      </c>
      <c r="B30" s="26"/>
      <c r="C30" s="27" t="s">
        <v>37</v>
      </c>
      <c r="D30" s="23">
        <v>159832</v>
      </c>
      <c r="E30" s="23">
        <f>D30</f>
        <v>159832</v>
      </c>
      <c r="F30" s="24" t="s">
        <v>15</v>
      </c>
      <c r="G30" s="7"/>
      <c r="H30" s="7"/>
      <c r="I30" s="7"/>
      <c r="J30" s="7"/>
      <c r="K30" s="7"/>
      <c r="L30" s="7"/>
    </row>
    <row r="31" spans="1:12" s="2" customFormat="1" ht="63">
      <c r="A31" s="14">
        <v>4</v>
      </c>
      <c r="B31" s="14"/>
      <c r="C31" s="15" t="s">
        <v>33</v>
      </c>
      <c r="D31" s="23">
        <v>15884</v>
      </c>
      <c r="E31" s="24" t="s">
        <v>15</v>
      </c>
      <c r="F31" s="23">
        <f>D31</f>
        <v>15884</v>
      </c>
      <c r="G31" s="7"/>
      <c r="H31" s="7"/>
      <c r="I31" s="7"/>
      <c r="J31" s="7"/>
      <c r="K31" s="7"/>
      <c r="L31" s="7"/>
    </row>
    <row r="32" spans="1:12" s="2" customFormat="1" ht="15.75">
      <c r="A32" s="28"/>
      <c r="B32" s="29" t="s">
        <v>12</v>
      </c>
      <c r="C32" s="30" t="s">
        <v>22</v>
      </c>
      <c r="D32" s="23">
        <f>D28+D30+D31</f>
        <v>5492036</v>
      </c>
      <c r="E32" s="23">
        <f>E28+E30</f>
        <v>5476152</v>
      </c>
      <c r="F32" s="23">
        <f>F31</f>
        <v>15884</v>
      </c>
      <c r="G32" s="7"/>
      <c r="H32" s="7"/>
      <c r="I32" s="7"/>
      <c r="J32" s="7"/>
      <c r="K32" s="7"/>
      <c r="L32" s="7"/>
    </row>
    <row r="33" spans="1:12" s="2" customFormat="1" ht="15.75">
      <c r="A33" s="14">
        <v>5</v>
      </c>
      <c r="B33" s="14"/>
      <c r="C33" s="15" t="s">
        <v>23</v>
      </c>
      <c r="D33" s="31">
        <f>D32/5</f>
        <v>1098407.2</v>
      </c>
      <c r="E33" s="32" t="s">
        <v>15</v>
      </c>
      <c r="F33" s="31">
        <f>D33</f>
        <v>1098407.2</v>
      </c>
      <c r="G33" s="7"/>
      <c r="H33" s="7"/>
      <c r="I33" s="7"/>
      <c r="J33" s="7"/>
      <c r="K33" s="7"/>
      <c r="L33" s="7"/>
    </row>
    <row r="34" spans="1:12" s="2" customFormat="1" ht="15.75">
      <c r="A34" s="28"/>
      <c r="B34" s="29" t="s">
        <v>12</v>
      </c>
      <c r="C34" s="30" t="s">
        <v>24</v>
      </c>
      <c r="D34" s="31">
        <f>D32+D33</f>
        <v>6590443.2</v>
      </c>
      <c r="E34" s="31">
        <f>E32</f>
        <v>5476152</v>
      </c>
      <c r="F34" s="31">
        <f>F32+F33</f>
        <v>1114291.2</v>
      </c>
      <c r="G34" s="7"/>
      <c r="H34" s="7"/>
      <c r="I34" s="7"/>
      <c r="J34" s="7"/>
      <c r="K34" s="7"/>
      <c r="L34" s="7"/>
    </row>
    <row r="35" spans="1:12" s="2" customFormat="1" ht="11.25" customHeight="1">
      <c r="A35" s="33"/>
      <c r="B35" s="33"/>
      <c r="C35" s="33"/>
      <c r="D35" s="33"/>
      <c r="E35" s="7"/>
      <c r="F35" s="7"/>
      <c r="G35" s="7"/>
      <c r="H35" s="7"/>
      <c r="I35" s="7"/>
      <c r="J35" s="7"/>
      <c r="K35" s="7"/>
      <c r="L35" s="7"/>
    </row>
    <row r="36" spans="1:12" s="9" customFormat="1" ht="15.75">
      <c r="A36" s="34" t="s">
        <v>25</v>
      </c>
      <c r="B36" s="34"/>
      <c r="C36" s="34"/>
      <c r="D36" s="34"/>
      <c r="E36" s="34" t="s">
        <v>38</v>
      </c>
      <c r="F36" s="34"/>
      <c r="G36" s="35"/>
      <c r="H36" s="35"/>
      <c r="I36" s="35"/>
      <c r="J36" s="35"/>
      <c r="K36" s="35"/>
      <c r="L36" s="35"/>
    </row>
    <row r="37" spans="1:12" s="9" customFormat="1" ht="10.5" customHeight="1">
      <c r="A37" s="34"/>
      <c r="B37" s="36"/>
      <c r="C37" s="36"/>
      <c r="D37" s="36"/>
      <c r="E37" s="36"/>
      <c r="F37" s="36"/>
      <c r="G37" s="35"/>
      <c r="H37" s="35"/>
      <c r="I37" s="35"/>
      <c r="J37" s="35"/>
      <c r="K37" s="35"/>
      <c r="L37" s="35"/>
    </row>
    <row r="38" spans="1:12" s="41" customFormat="1" ht="63" customHeight="1">
      <c r="A38" s="59" t="s">
        <v>40</v>
      </c>
      <c r="B38" s="59"/>
      <c r="C38" s="59"/>
      <c r="D38" s="42"/>
      <c r="E38" s="59" t="s">
        <v>42</v>
      </c>
      <c r="F38" s="59"/>
      <c r="G38" s="42"/>
      <c r="H38" s="40"/>
      <c r="I38" s="40"/>
      <c r="J38" s="59" t="s">
        <v>26</v>
      </c>
      <c r="K38" s="59"/>
      <c r="L38" s="59"/>
    </row>
    <row r="39" spans="1:12" s="41" customFormat="1" ht="14.25" customHeight="1">
      <c r="A39" s="59" t="s">
        <v>27</v>
      </c>
      <c r="B39" s="59"/>
      <c r="C39" s="59"/>
      <c r="D39" s="59"/>
      <c r="E39" s="59" t="s">
        <v>28</v>
      </c>
      <c r="F39" s="59"/>
      <c r="G39" s="59"/>
      <c r="H39" s="59"/>
      <c r="I39" s="59"/>
      <c r="J39" s="59"/>
      <c r="K39" s="59"/>
      <c r="L39" s="59"/>
    </row>
    <row r="40" spans="1:12" s="9" customFormat="1" ht="26.25" customHeight="1">
      <c r="A40" s="60" t="s">
        <v>39</v>
      </c>
      <c r="B40" s="60"/>
      <c r="C40" s="60"/>
      <c r="D40" s="43"/>
      <c r="E40" s="60" t="s">
        <v>41</v>
      </c>
      <c r="F40" s="60"/>
      <c r="G40" s="60"/>
      <c r="H40" s="37"/>
      <c r="I40" s="60"/>
      <c r="J40" s="60"/>
      <c r="K40" s="60"/>
      <c r="L40" s="60"/>
    </row>
    <row r="41" spans="1:12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</sheetData>
  <sheetProtection selectLockedCells="1" selectUnlockedCells="1"/>
  <mergeCells count="25">
    <mergeCell ref="E38:F38"/>
    <mergeCell ref="A10:F10"/>
    <mergeCell ref="A11:F11"/>
    <mergeCell ref="A12:F12"/>
    <mergeCell ref="E1:F1"/>
    <mergeCell ref="E2:F2"/>
    <mergeCell ref="E3:F3"/>
    <mergeCell ref="A7:F7"/>
    <mergeCell ref="A8:F8"/>
    <mergeCell ref="A13:F13"/>
    <mergeCell ref="A16:A18"/>
    <mergeCell ref="B16:B18"/>
    <mergeCell ref="C16:C18"/>
    <mergeCell ref="D16:F16"/>
    <mergeCell ref="D17:D18"/>
    <mergeCell ref="E17:F17"/>
    <mergeCell ref="E40:G40"/>
    <mergeCell ref="A38:C38"/>
    <mergeCell ref="A40:C40"/>
    <mergeCell ref="I40:L40"/>
    <mergeCell ref="E4:F4"/>
    <mergeCell ref="E5:F5"/>
    <mergeCell ref="J38:L38"/>
    <mergeCell ref="A39:D39"/>
    <mergeCell ref="E39:L39"/>
  </mergeCells>
  <printOptions/>
  <pageMargins left="0.5905511811023623" right="0.31496062992125984" top="0.11811023622047245" bottom="0.11811023622047245" header="0.5118110236220472" footer="0.5118110236220472"/>
  <pageSetup horizontalDpi="300" verticalDpi="300"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Филоненко</cp:lastModifiedBy>
  <cp:lastPrinted>2020-03-23T12:58:28Z</cp:lastPrinted>
  <dcterms:modified xsi:type="dcterms:W3CDTF">2020-03-23T13:05:23Z</dcterms:modified>
  <cp:category/>
  <cp:version/>
  <cp:contentType/>
  <cp:contentStatus/>
</cp:coreProperties>
</file>