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1218340" sheetId="2" r:id="rId1"/>
  </sheets>
  <definedNames>
    <definedName name="_xlnm.Print_Area" localSheetId="0">КПК1218340!$A$1:$BM$137</definedName>
  </definedNames>
  <calcPr calcId="145621"/>
</workbook>
</file>

<file path=xl/calcChain.xml><?xml version="1.0" encoding="utf-8"?>
<calcChain xmlns="http://schemas.openxmlformats.org/spreadsheetml/2006/main">
  <c r="BS99" i="2" l="1"/>
  <c r="BS107" i="2"/>
  <c r="BS106" i="2"/>
  <c r="BS105" i="2"/>
  <c r="BS104" i="2"/>
  <c r="BS103" i="2"/>
  <c r="BS102" i="2"/>
  <c r="BS111" i="2"/>
  <c r="BS110" i="2"/>
  <c r="BS109" i="2"/>
  <c r="BS101" i="2"/>
  <c r="BE122" i="2" l="1"/>
  <c r="BE123" i="2"/>
  <c r="BE120" i="2"/>
  <c r="BE121" i="2"/>
  <c r="BE119" i="2"/>
  <c r="BE118" i="2"/>
  <c r="BE117" i="2"/>
  <c r="BE116" i="2"/>
  <c r="BE115" i="2"/>
  <c r="BE114" i="2"/>
  <c r="BE113" i="2"/>
  <c r="BE110" i="2"/>
  <c r="BE111" i="2"/>
  <c r="BE108" i="2"/>
  <c r="BE109" i="2"/>
  <c r="BE107" i="2"/>
  <c r="BE106" i="2"/>
  <c r="BE105" i="2"/>
  <c r="BE104" i="2"/>
  <c r="BE103" i="2"/>
  <c r="BE102" i="2"/>
  <c r="BE101" i="2"/>
  <c r="BE98" i="2"/>
  <c r="BE99" i="2"/>
  <c r="BE96" i="2"/>
  <c r="BE97" i="2"/>
  <c r="BE95" i="2"/>
  <c r="BE94" i="2"/>
  <c r="BE93" i="2"/>
  <c r="BE92" i="2"/>
  <c r="BE91" i="2"/>
  <c r="BE90" i="2"/>
  <c r="BE89" i="2"/>
  <c r="BE85" i="2"/>
  <c r="BE87" i="2"/>
  <c r="BE86" i="2"/>
  <c r="BE84" i="2"/>
  <c r="BE81" i="2"/>
  <c r="BE83" i="2"/>
  <c r="BE82" i="2"/>
  <c r="BE80" i="2"/>
  <c r="BE79" i="2"/>
  <c r="BE78" i="2"/>
  <c r="BE77" i="2"/>
  <c r="BE76" i="2"/>
  <c r="BE75" i="2"/>
  <c r="BE74" i="2"/>
  <c r="BE73" i="2"/>
  <c r="AR66" i="2"/>
  <c r="AR65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<sst xmlns="http://schemas.openxmlformats.org/spreadsheetml/2006/main" count="274" uniqueCount="157">
  <si>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</si>
  <si>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</si>
  <si>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</si>
  <si>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</si>
  <si>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</si>
  <si>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</si>
  <si>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</si>
  <si>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</si>
  <si>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</si>
  <si>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</si>
  <si>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</si>
  <si>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</si>
  <si>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</si>
  <si>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</si>
  <si>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</si>
  <si>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</si>
  <si>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</si>
  <si>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</si>
  <si>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</si>
  <si>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</si>
  <si>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</si>
  <si>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</si>
  <si>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</si>
  <si>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</si>
  <si>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</si>
  <si>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</si>
  <si>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</si>
  <si>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</si>
  <si>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</si>
  <si>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</si>
  <si>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</si>
  <si>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</si>
  <si>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</si>
  <si>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</si>
  <si>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</si>
  <si>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</si>
  <si>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</si>
  <si>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</si>
  <si>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</si>
  <si>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</si>
  <si>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</si>
  <si>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</si>
  <si>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</si>
  <si>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</si>
  <si>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</si>
  <si>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</si>
  <si>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</si>
  <si>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</si>
  <si>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</si>
  <si>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</si>
  <si>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</si>
  <si>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</si>
  <si>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</si>
  <si>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</si>
  <si>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</si>
  <si>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</si>
  <si>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</si>
  <si>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</si>
  <si>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</si>
  <si>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</si>
  <si>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</si>
  <si>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</si>
  <si>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</si>
  <si>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</si>
  <si>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Охорона навколишнього природного середовища та забезпечення екологічної безпеки життєдіяльності людини</t>
  </si>
  <si>
    <t>Збереження та утримання на належному рівні зеленої зони населеного пункту та поліпшення його  екологічних умов</t>
  </si>
  <si>
    <t>Забезпечення проведення робіт щодо локалізації й ліквідації карантинних рослин</t>
  </si>
  <si>
    <t>Заходи щодо озеленення території міста</t>
  </si>
  <si>
    <t>Проведення інвентаризації зелених насаджень території загального користування</t>
  </si>
  <si>
    <t>Проведення робіт по боротьбі з амброзією</t>
  </si>
  <si>
    <t>Будівництво та реконструкція каналізаційних мереж і споруд на них</t>
  </si>
  <si>
    <t>УСЬОГО</t>
  </si>
  <si>
    <t>Міська програма вирішення екологічних проблем Кривбасу та поліпшення стану навколишнього природного середовища на 2016-2025 роки</t>
  </si>
  <si>
    <t>затрат</t>
  </si>
  <si>
    <t>Обсяг видатків на збереження та утримання на належному рівні зеленої зони населеного пункту та поліпшення його екологічних умов</t>
  </si>
  <si>
    <t>грн.</t>
  </si>
  <si>
    <t>Кількість дерев, яку потрібно висадити</t>
  </si>
  <si>
    <t>од.</t>
  </si>
  <si>
    <t>Дефектний акт</t>
  </si>
  <si>
    <t>Кількість чагарників, яку потрібно висадити</t>
  </si>
  <si>
    <t>Обсяг газону, який потребує посіву</t>
  </si>
  <si>
    <t>га.</t>
  </si>
  <si>
    <t>Кількість квітників, яку потрібно висадити</t>
  </si>
  <si>
    <t>кв.м</t>
  </si>
  <si>
    <t>Обсяг рокарію, який потребує догляду</t>
  </si>
  <si>
    <t>Кількість квітників, які потребують догляду</t>
  </si>
  <si>
    <t>Обсяг газону, який потребує догляду</t>
  </si>
  <si>
    <t>Обсяг видатків на проведення інвентаризації зелених насаджень територій загального користування</t>
  </si>
  <si>
    <t>Площа зелених насаджень, яку необхідно проінвентаризувати</t>
  </si>
  <si>
    <t>Розрахунок</t>
  </si>
  <si>
    <t>Площа рулонного газону, яку необхідно облаштувати</t>
  </si>
  <si>
    <t>кв. м.</t>
  </si>
  <si>
    <t>Обсяг видатків на проведення робіт по боротьбі з амброзією (покос, виривання з корінням, посів багаторічних трав з метою пригнічення росту амброзії, у тому числі інноваційними методами, та інше)</t>
  </si>
  <si>
    <t>Обсяг видатків на будівництво та реконструкцію каналізаційних мереж і споруд на них</t>
  </si>
  <si>
    <t>Площа газону, на якій необхідно проведення робіт по боротьбі з амброзією</t>
  </si>
  <si>
    <t>кв.м.</t>
  </si>
  <si>
    <t>продукту</t>
  </si>
  <si>
    <t>Кількість дерев, яку планується висаджувати</t>
  </si>
  <si>
    <t>Кількість чагарників, які планується висаджувати</t>
  </si>
  <si>
    <t>Обсяг газону, який планується посіяти</t>
  </si>
  <si>
    <t>Кількість квітників, яку планується висадити</t>
  </si>
  <si>
    <t>Обсяг рокарію, який планується доглядати</t>
  </si>
  <si>
    <t>Обсяг квітників, який планується доглядати</t>
  </si>
  <si>
    <t>Обсяг газону, який планується доглядати</t>
  </si>
  <si>
    <t>Площа зелених насаджень, на якій планується провести інвентаризацію зелених насаджень</t>
  </si>
  <si>
    <t>Площа рулонного газону, яку планується облаштувати</t>
  </si>
  <si>
    <t>Кількість об`єктів, на яких планується проведення будівництва та реконструкції</t>
  </si>
  <si>
    <t>Площа газону, на якій планується проведення робіт по боротьбі з амброзією</t>
  </si>
  <si>
    <t>ефективності</t>
  </si>
  <si>
    <t>Середня вартість садіння 1 дерева</t>
  </si>
  <si>
    <t>Середня вартість садіння 1 чагарнику</t>
  </si>
  <si>
    <t>Середня вартість сівби 1га газону</t>
  </si>
  <si>
    <t>Середня вартість садіння 1м² квітника</t>
  </si>
  <si>
    <t>Середня вартість догляду за 1м2 рокарію</t>
  </si>
  <si>
    <t>Середня вартість догляду за1м² квітника</t>
  </si>
  <si>
    <t>Середня вартість догляду за 1га газону</t>
  </si>
  <si>
    <t>Середній обсяг витрат на одну одиницю площі, на якій проводиться інвентаризація зелених насаджень</t>
  </si>
  <si>
    <t>Середня вартість 1 об`єкту будівництва та реконструкції</t>
  </si>
  <si>
    <t>Середня вартість обробки газонів від амброзії</t>
  </si>
  <si>
    <t>якості</t>
  </si>
  <si>
    <t>Питома вага  кількості дерев, яку заплановано висадити до  кількості дерев, яку потрібно висадити</t>
  </si>
  <si>
    <t>відс.</t>
  </si>
  <si>
    <t>Питома вага  кількості чагарників, яку заплановано висадити до  кількості чагарників, яку потрібно висадити</t>
  </si>
  <si>
    <t>Питома вага обсягу газону, який заплановано посіяти до обсягу газону, який потребує посіву</t>
  </si>
  <si>
    <t>Питома вага  кількості квітників, яку заплановано висадити до  кількості квітників, яку потрібно висадити</t>
  </si>
  <si>
    <t>Питома вага обсягу рокарію, який заплановано  доглядати до обсягу рокарію, який потребує догляду</t>
  </si>
  <si>
    <t>Питома вага обсягу квітників, який заплановано  доглядати до обсягу квітників, який потребує догляду</t>
  </si>
  <si>
    <t>Питома вага обсягу газону, який заплановано  доглядати до обсягу газону, який потребує догляду</t>
  </si>
  <si>
    <t>Відсоток площі, на якій планується проведення  інвентаризації зелених насаджень порівняно до обсягу площі, яку необхідно інвентаризувати</t>
  </si>
  <si>
    <t>Питома вага площі рулонного газону, яку планується облаштувати, до площі газону, яку необхідно облаштувати</t>
  </si>
  <si>
    <t>Питома вага кількості об`єктів, на яких необхідно проведення будівництва та реконструкції, до кількості обєктів, на яких планується проведення будівництва та реконтрукції</t>
  </si>
  <si>
    <t>Питома вага обсягу газону, який заплановано обробити від амброзії до обсягу газону, який потребує обробки від амброзії</t>
  </si>
  <si>
    <t>Поліпшення екологічного стану території міста</t>
  </si>
  <si>
    <t>1200000</t>
  </si>
  <si>
    <t>Департаменту розвитку інфраструктури міста виконкому Криворізької міської ради</t>
  </si>
  <si>
    <t>Департамент розвитку інфраструктури міста виконкому Криворізької міської ради</t>
  </si>
  <si>
    <t>Департамент фінансів виконкому Криворізької міської ради</t>
  </si>
  <si>
    <t>Директор департаменту розвитку інфраструктури міста виконкому Криворізької міської ради</t>
  </si>
  <si>
    <t>Заступник директора департаменту фінансів виконкому Криворізької міської ради</t>
  </si>
  <si>
    <t>03364234</t>
  </si>
  <si>
    <t>04205100000</t>
  </si>
  <si>
    <t>гривень</t>
  </si>
  <si>
    <t>бюджетної програми місцевого бюджету на 2020  рік</t>
  </si>
  <si>
    <t>1218340</t>
  </si>
  <si>
    <t>Природоохоронні заходи за рахунок цільових фондів</t>
  </si>
  <si>
    <t>1210000</t>
  </si>
  <si>
    <t>8340</t>
  </si>
  <si>
    <t>0540</t>
  </si>
  <si>
    <t>І.О.Карий</t>
  </si>
  <si>
    <t xml:space="preserve">А.Є.Осіюк </t>
  </si>
  <si>
    <t>Кількість обєктів, на яких необхідно проведення будівництва та реконструкції</t>
  </si>
  <si>
    <t>Середня вартість облаштування 1м2 рулонного газону</t>
  </si>
  <si>
    <t>Здійснення заходів з запобігання забруднення навколишнього природного середовища неочищеними госппобутовими стоками</t>
  </si>
  <si>
    <t>Конституція України;_x000D_
Бюджетний кодекс України;_x000D_
Закон України «Про Державний бюджет на 2020 рік»;_x000D_
Закон України  «Про місцеве самоврядування в Україні» від 21.05.1997р. №280/97-ВР, зі змінами;_x000D_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зі змінами;_x000D_
Закон України "Про охорону навколишнього природного середовища" від 25.06.1991р. №1264-XII (зі змінами)																	;_x000D_
Постанова Кабінету Міністрів України «Про затвердження переліку видів діяльності, що належать до природоохоронних заходів» від 17.09.1996 №1147 (зі змінами)																;_x000D__x000D_                                                         Рішення міської ради "Про міський бюджет на 2020 рік" від 24.12.2019 №4310.
Рішення Криворізької міської ради "Про затвердження Міської програми вирішення екологічних проблем Кривбасу та поліпшення стану навколишнього природного середовища на 2016 - 2025 роки" від 28.09.2016р. №901 (зі змінами)																;_x000D__x000D_
Рішення Криворізької міської ради від 24.12.2019 №4322 "Про затвердження переліку природоохоронних заходів на 2020 рік, що фінансуватимуться за рахунок коштів міського фонду охорони навколишнього природного середовища".</t>
  </si>
  <si>
    <t>Рішення міської ради "Про міський бюджет на 2020 рік" від 24.12.2019 №4310, Рішення Криворізької міської ради від 24.12.2019 №4322 "Про затвердження переліку природоохоронних заходів на 2020 рік, що фінансуватимуться за рахунок коштів міського фонду охорони навколишнього природного середовища".</t>
  </si>
  <si>
    <t>Забезпечення проведення інвентаризації зелених насаджень територій загального користування</t>
  </si>
  <si>
    <t>24.01.2020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</si>
</sst>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#0.00"/>
    <numFmt numFmtId="166" formatCode="0.000"/>
    <numFmt numFmtId="167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6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/>
    </xf>
    <xf numFmtId="164" fontId="2" fillId="0" borderId="0" xfId="1" applyFont="1"/>
    <xf numFmtId="164" fontId="2" fillId="0" borderId="0" xfId="0" applyNumberFormat="1" applyFont="1"/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7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10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7"/>
  <sheetViews>
    <sheetView tabSelected="1" topLeftCell="A113" zoomScaleNormal="100" zoomScaleSheetLayoutView="100" workbookViewId="0">
      <selection activeCell="A136" sqref="A136:H13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0" width="3" style="1" customWidth="1"/>
    <col min="71" max="71" width="14.28515625" style="1" customWidth="1"/>
    <col min="72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36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customHeight="1" x14ac:dyDescent="0.2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32.1" customHeight="1" x14ac:dyDescent="0.2">
      <c r="AO4" s="42" t="s">
        <v>134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x14ac:dyDescent="0.2">
      <c r="AO5" s="71" t="s">
        <v>21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77" ht="7.5" customHeight="1" x14ac:dyDescent="0.2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1:77" ht="15.95" customHeight="1" x14ac:dyDescent="0.2">
      <c r="AO7" s="124" t="s">
        <v>156</v>
      </c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10" spans="1:77" ht="15.75" customHeight="1" x14ac:dyDescent="0.2">
      <c r="A10" s="82" t="s">
        <v>22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142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4" t="s">
        <v>54</v>
      </c>
      <c r="B13" s="76" t="s">
        <v>133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3"/>
      <c r="N13" s="74" t="s">
        <v>135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4"/>
      <c r="AU13" s="76" t="s">
        <v>139</v>
      </c>
      <c r="AV13" s="77"/>
      <c r="AW13" s="77"/>
      <c r="AX13" s="77"/>
      <c r="AY13" s="77"/>
      <c r="AZ13" s="77"/>
      <c r="BA13" s="77"/>
      <c r="BB13" s="7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8" t="s">
        <v>57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2"/>
      <c r="N14" s="75" t="s">
        <v>63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32"/>
      <c r="AU14" s="78" t="s">
        <v>56</v>
      </c>
      <c r="AV14" s="78"/>
      <c r="AW14" s="78"/>
      <c r="AX14" s="78"/>
      <c r="AY14" s="78"/>
      <c r="AZ14" s="78"/>
      <c r="BA14" s="78"/>
      <c r="BB14" s="7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5</v>
      </c>
      <c r="B16" s="76" t="s">
        <v>145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3"/>
      <c r="N16" s="74" t="s">
        <v>135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4"/>
      <c r="AU16" s="76" t="s">
        <v>139</v>
      </c>
      <c r="AV16" s="77"/>
      <c r="AW16" s="77"/>
      <c r="AX16" s="77"/>
      <c r="AY16" s="77"/>
      <c r="AZ16" s="77"/>
      <c r="BA16" s="77"/>
      <c r="BB16" s="7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8" t="s">
        <v>57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2"/>
      <c r="N17" s="75" t="s">
        <v>62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32"/>
      <c r="AU17" s="78" t="s">
        <v>56</v>
      </c>
      <c r="AV17" s="78"/>
      <c r="AW17" s="78"/>
      <c r="AX17" s="78"/>
      <c r="AY17" s="78"/>
      <c r="AZ17" s="78"/>
      <c r="BA17" s="78"/>
      <c r="BB17" s="7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55</v>
      </c>
      <c r="B19" s="76" t="s">
        <v>143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76" t="s">
        <v>146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5"/>
      <c r="AA19" s="76" t="s">
        <v>147</v>
      </c>
      <c r="AB19" s="77"/>
      <c r="AC19" s="77"/>
      <c r="AD19" s="77"/>
      <c r="AE19" s="77"/>
      <c r="AF19" s="77"/>
      <c r="AG19" s="77"/>
      <c r="AH19" s="77"/>
      <c r="AI19" s="77"/>
      <c r="AJ19" s="25"/>
      <c r="AK19" s="79" t="s">
        <v>144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5"/>
      <c r="BE19" s="76" t="s">
        <v>140</v>
      </c>
      <c r="BF19" s="77"/>
      <c r="BG19" s="77"/>
      <c r="BH19" s="77"/>
      <c r="BI19" s="77"/>
      <c r="BJ19" s="77"/>
      <c r="BK19" s="77"/>
      <c r="BL19" s="7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8" t="s">
        <v>57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58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7"/>
      <c r="AA20" s="108" t="s">
        <v>59</v>
      </c>
      <c r="AB20" s="108"/>
      <c r="AC20" s="108"/>
      <c r="AD20" s="108"/>
      <c r="AE20" s="108"/>
      <c r="AF20" s="108"/>
      <c r="AG20" s="108"/>
      <c r="AH20" s="108"/>
      <c r="AI20" s="108"/>
      <c r="AJ20" s="27"/>
      <c r="AK20" s="80" t="s">
        <v>60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7"/>
      <c r="BE20" s="78" t="s">
        <v>61</v>
      </c>
      <c r="BF20" s="78"/>
      <c r="BG20" s="78"/>
      <c r="BH20" s="78"/>
      <c r="BI20" s="78"/>
      <c r="BJ20" s="78"/>
      <c r="BK20" s="78"/>
      <c r="BL20" s="7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72" t="s">
        <v>51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v>33870000</v>
      </c>
      <c r="V22" s="73"/>
      <c r="W22" s="73"/>
      <c r="X22" s="73"/>
      <c r="Y22" s="73"/>
      <c r="Z22" s="73"/>
      <c r="AA22" s="73"/>
      <c r="AB22" s="73"/>
      <c r="AC22" s="73"/>
      <c r="AD22" s="73"/>
      <c r="AE22" s="99" t="s">
        <v>52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73">
        <v>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49" t="s">
        <v>24</v>
      </c>
      <c r="BE22" s="49"/>
      <c r="BF22" s="49"/>
      <c r="BG22" s="49"/>
      <c r="BH22" s="49"/>
      <c r="BI22" s="49"/>
      <c r="BJ22" s="49"/>
      <c r="BK22" s="49"/>
      <c r="BL22" s="49"/>
    </row>
    <row r="23" spans="1:79" ht="24.95" customHeight="1" x14ac:dyDescent="0.2">
      <c r="A23" s="49" t="s">
        <v>23</v>
      </c>
      <c r="B23" s="49"/>
      <c r="C23" s="49"/>
      <c r="D23" s="49"/>
      <c r="E23" s="49"/>
      <c r="F23" s="49"/>
      <c r="G23" s="49"/>
      <c r="H23" s="49"/>
      <c r="I23" s="73">
        <v>33870000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49" t="s">
        <v>25</v>
      </c>
      <c r="U23" s="49"/>
      <c r="V23" s="49"/>
      <c r="W23" s="4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69" t="s">
        <v>38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217.5" customHeight="1" x14ac:dyDescent="0.2">
      <c r="A26" s="107" t="s">
        <v>153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49" t="s">
        <v>37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27.75" customHeight="1" x14ac:dyDescent="0.2">
      <c r="A29" s="97" t="s">
        <v>29</v>
      </c>
      <c r="B29" s="97"/>
      <c r="C29" s="97"/>
      <c r="D29" s="97"/>
      <c r="E29" s="97"/>
      <c r="F29" s="97"/>
      <c r="G29" s="100" t="s">
        <v>41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">
      <c r="A31" s="47" t="s">
        <v>34</v>
      </c>
      <c r="B31" s="47"/>
      <c r="C31" s="47"/>
      <c r="D31" s="47"/>
      <c r="E31" s="47"/>
      <c r="F31" s="47"/>
      <c r="G31" s="84" t="s">
        <v>8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50</v>
      </c>
    </row>
    <row r="32" spans="1:79" ht="16.5" customHeight="1" x14ac:dyDescent="0.2">
      <c r="A32" s="47">
        <v>1</v>
      </c>
      <c r="B32" s="47"/>
      <c r="C32" s="47"/>
      <c r="D32" s="47"/>
      <c r="E32" s="47"/>
      <c r="F32" s="47"/>
      <c r="G32" s="65" t="s">
        <v>64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49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49" t="s">
        <v>39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15.95" customHeight="1" x14ac:dyDescent="0.2">
      <c r="A35" s="107" t="s">
        <v>132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49" t="s">
        <v>40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79" ht="27.75" customHeight="1" x14ac:dyDescent="0.2">
      <c r="A38" s="97" t="s">
        <v>29</v>
      </c>
      <c r="B38" s="97"/>
      <c r="C38" s="97"/>
      <c r="D38" s="97"/>
      <c r="E38" s="97"/>
      <c r="F38" s="97"/>
      <c r="G38" s="100" t="s">
        <v>26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">
      <c r="A40" s="47" t="s">
        <v>7</v>
      </c>
      <c r="B40" s="47"/>
      <c r="C40" s="47"/>
      <c r="D40" s="47"/>
      <c r="E40" s="47"/>
      <c r="F40" s="47"/>
      <c r="G40" s="84" t="s">
        <v>8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12</v>
      </c>
    </row>
    <row r="41" spans="1:79" ht="12.75" customHeight="1" x14ac:dyDescent="0.2">
      <c r="A41" s="47">
        <v>1</v>
      </c>
      <c r="B41" s="47"/>
      <c r="C41" s="47"/>
      <c r="D41" s="47"/>
      <c r="E41" s="47"/>
      <c r="F41" s="47"/>
      <c r="G41" s="65" t="s">
        <v>65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13</v>
      </c>
    </row>
    <row r="42" spans="1:79" ht="12.75" customHeight="1" x14ac:dyDescent="0.2">
      <c r="A42" s="47">
        <v>2</v>
      </c>
      <c r="B42" s="47"/>
      <c r="C42" s="47"/>
      <c r="D42" s="47"/>
      <c r="E42" s="47"/>
      <c r="F42" s="47"/>
      <c r="G42" s="65" t="s">
        <v>155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</row>
    <row r="43" spans="1:79" ht="12.75" customHeight="1" x14ac:dyDescent="0.2">
      <c r="A43" s="47">
        <v>3</v>
      </c>
      <c r="B43" s="47"/>
      <c r="C43" s="47"/>
      <c r="D43" s="47"/>
      <c r="E43" s="47"/>
      <c r="F43" s="47"/>
      <c r="G43" s="65" t="s">
        <v>66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7"/>
    </row>
    <row r="44" spans="1:79" ht="12.75" customHeight="1" x14ac:dyDescent="0.2">
      <c r="A44" s="47">
        <v>4</v>
      </c>
      <c r="B44" s="47"/>
      <c r="C44" s="47"/>
      <c r="D44" s="47"/>
      <c r="E44" s="47"/>
      <c r="F44" s="47"/>
      <c r="G44" s="65" t="s">
        <v>152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7"/>
    </row>
    <row r="46" spans="1:79" ht="12.75" customHeight="1" x14ac:dyDescent="0.2">
      <c r="A46" s="2"/>
      <c r="B46" s="2"/>
      <c r="C46" s="2"/>
      <c r="D46" s="2"/>
      <c r="E46" s="2"/>
      <c r="F46" s="2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79" ht="15.75" customHeight="1" x14ac:dyDescent="0.2">
      <c r="A47" s="49" t="s">
        <v>42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79" ht="15" customHeight="1" x14ac:dyDescent="0.2">
      <c r="A48" s="58" t="s">
        <v>141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21"/>
      <c r="BB48" s="21"/>
      <c r="BC48" s="21"/>
      <c r="BD48" s="21"/>
      <c r="BE48" s="21"/>
      <c r="BF48" s="21"/>
      <c r="BG48" s="21"/>
      <c r="BH48" s="21"/>
      <c r="BI48" s="5"/>
      <c r="BJ48" s="5"/>
      <c r="BK48" s="5"/>
      <c r="BL48" s="5"/>
    </row>
    <row r="49" spans="1:79" ht="15.95" customHeight="1" x14ac:dyDescent="0.2">
      <c r="A49" s="48" t="s">
        <v>29</v>
      </c>
      <c r="B49" s="48"/>
      <c r="C49" s="48"/>
      <c r="D49" s="59" t="s">
        <v>27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48" t="s">
        <v>30</v>
      </c>
      <c r="AD49" s="48"/>
      <c r="AE49" s="48"/>
      <c r="AF49" s="48"/>
      <c r="AG49" s="48"/>
      <c r="AH49" s="48"/>
      <c r="AI49" s="48"/>
      <c r="AJ49" s="48"/>
      <c r="AK49" s="48" t="s">
        <v>31</v>
      </c>
      <c r="AL49" s="48"/>
      <c r="AM49" s="48"/>
      <c r="AN49" s="48"/>
      <c r="AO49" s="48"/>
      <c r="AP49" s="48"/>
      <c r="AQ49" s="48"/>
      <c r="AR49" s="48"/>
      <c r="AS49" s="48" t="s">
        <v>28</v>
      </c>
      <c r="AT49" s="48"/>
      <c r="AU49" s="48"/>
      <c r="AV49" s="48"/>
      <c r="AW49" s="48"/>
      <c r="AX49" s="48"/>
      <c r="AY49" s="48"/>
      <c r="AZ49" s="48"/>
      <c r="BA49" s="17"/>
      <c r="BB49" s="17"/>
      <c r="BC49" s="17"/>
      <c r="BD49" s="17"/>
      <c r="BE49" s="17"/>
      <c r="BF49" s="17"/>
      <c r="BG49" s="17"/>
      <c r="BH49" s="17"/>
    </row>
    <row r="50" spans="1:79" ht="29.1" customHeight="1" x14ac:dyDescent="0.2">
      <c r="A50" s="48"/>
      <c r="B50" s="48"/>
      <c r="C50" s="48"/>
      <c r="D50" s="62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17"/>
      <c r="BB50" s="17"/>
      <c r="BC50" s="17"/>
      <c r="BD50" s="17"/>
      <c r="BE50" s="17"/>
      <c r="BF50" s="17"/>
      <c r="BG50" s="17"/>
      <c r="BH50" s="17"/>
    </row>
    <row r="51" spans="1:79" ht="15.75" x14ac:dyDescent="0.2">
      <c r="A51" s="48">
        <v>1</v>
      </c>
      <c r="B51" s="48"/>
      <c r="C51" s="48"/>
      <c r="D51" s="50">
        <v>2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8">
        <v>3</v>
      </c>
      <c r="AD51" s="48"/>
      <c r="AE51" s="48"/>
      <c r="AF51" s="48"/>
      <c r="AG51" s="48"/>
      <c r="AH51" s="48"/>
      <c r="AI51" s="48"/>
      <c r="AJ51" s="48"/>
      <c r="AK51" s="48">
        <v>4</v>
      </c>
      <c r="AL51" s="48"/>
      <c r="AM51" s="48"/>
      <c r="AN51" s="48"/>
      <c r="AO51" s="48"/>
      <c r="AP51" s="48"/>
      <c r="AQ51" s="48"/>
      <c r="AR51" s="48"/>
      <c r="AS51" s="48">
        <v>5</v>
      </c>
      <c r="AT51" s="48"/>
      <c r="AU51" s="48"/>
      <c r="AV51" s="48"/>
      <c r="AW51" s="48"/>
      <c r="AX51" s="48"/>
      <c r="AY51" s="48"/>
      <c r="AZ51" s="48"/>
      <c r="BA51" s="17"/>
      <c r="BB51" s="17"/>
      <c r="BC51" s="17"/>
      <c r="BD51" s="17"/>
      <c r="BE51" s="17"/>
      <c r="BF51" s="17"/>
      <c r="BG51" s="17"/>
      <c r="BH51" s="17"/>
    </row>
    <row r="52" spans="1:79" s="3" customFormat="1" ht="12.75" hidden="1" customHeight="1" x14ac:dyDescent="0.2">
      <c r="A52" s="47" t="s">
        <v>7</v>
      </c>
      <c r="B52" s="47"/>
      <c r="C52" s="47"/>
      <c r="D52" s="104" t="s">
        <v>8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6"/>
      <c r="AC52" s="57" t="s">
        <v>9</v>
      </c>
      <c r="AD52" s="57"/>
      <c r="AE52" s="57"/>
      <c r="AF52" s="57"/>
      <c r="AG52" s="57"/>
      <c r="AH52" s="57"/>
      <c r="AI52" s="57"/>
      <c r="AJ52" s="57"/>
      <c r="AK52" s="57" t="s">
        <v>10</v>
      </c>
      <c r="AL52" s="57"/>
      <c r="AM52" s="57"/>
      <c r="AN52" s="57"/>
      <c r="AO52" s="57"/>
      <c r="AP52" s="57"/>
      <c r="AQ52" s="57"/>
      <c r="AR52" s="57"/>
      <c r="AS52" s="103" t="s">
        <v>11</v>
      </c>
      <c r="AT52" s="57"/>
      <c r="AU52" s="57"/>
      <c r="AV52" s="57"/>
      <c r="AW52" s="57"/>
      <c r="AX52" s="57"/>
      <c r="AY52" s="57"/>
      <c r="AZ52" s="57"/>
      <c r="BA52" s="18"/>
      <c r="BB52" s="19"/>
      <c r="BC52" s="19"/>
      <c r="BD52" s="19"/>
      <c r="BE52" s="19"/>
      <c r="BF52" s="19"/>
      <c r="BG52" s="19"/>
      <c r="BH52" s="19"/>
      <c r="CA52" s="3" t="s">
        <v>14</v>
      </c>
    </row>
    <row r="53" spans="1:79" ht="12.75" customHeight="1" x14ac:dyDescent="0.2">
      <c r="A53" s="47">
        <v>1</v>
      </c>
      <c r="B53" s="47"/>
      <c r="C53" s="47"/>
      <c r="D53" s="65" t="s">
        <v>67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7"/>
      <c r="AC53" s="68">
        <v>0</v>
      </c>
      <c r="AD53" s="68"/>
      <c r="AE53" s="68"/>
      <c r="AF53" s="68"/>
      <c r="AG53" s="68"/>
      <c r="AH53" s="68"/>
      <c r="AI53" s="68"/>
      <c r="AJ53" s="68"/>
      <c r="AK53" s="68">
        <v>25000000</v>
      </c>
      <c r="AL53" s="68"/>
      <c r="AM53" s="68"/>
      <c r="AN53" s="68"/>
      <c r="AO53" s="68"/>
      <c r="AP53" s="68"/>
      <c r="AQ53" s="68"/>
      <c r="AR53" s="68"/>
      <c r="AS53" s="68">
        <f>AC53+AK53</f>
        <v>25000000</v>
      </c>
      <c r="AT53" s="68"/>
      <c r="AU53" s="68"/>
      <c r="AV53" s="68"/>
      <c r="AW53" s="68"/>
      <c r="AX53" s="68"/>
      <c r="AY53" s="68"/>
      <c r="AZ53" s="68"/>
      <c r="BA53" s="20"/>
      <c r="BB53" s="20"/>
      <c r="BC53" s="20"/>
      <c r="BD53" s="20"/>
      <c r="BE53" s="20"/>
      <c r="BF53" s="20"/>
      <c r="BG53" s="20"/>
      <c r="BH53" s="20"/>
      <c r="CA53" s="1" t="s">
        <v>15</v>
      </c>
    </row>
    <row r="54" spans="1:79" ht="12.75" customHeight="1" x14ac:dyDescent="0.2">
      <c r="A54" s="47">
        <v>2</v>
      </c>
      <c r="B54" s="47"/>
      <c r="C54" s="47"/>
      <c r="D54" s="65" t="s">
        <v>68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7"/>
      <c r="AC54" s="68">
        <v>0</v>
      </c>
      <c r="AD54" s="68"/>
      <c r="AE54" s="68"/>
      <c r="AF54" s="68"/>
      <c r="AG54" s="68"/>
      <c r="AH54" s="68"/>
      <c r="AI54" s="68"/>
      <c r="AJ54" s="68"/>
      <c r="AK54" s="68">
        <v>494000</v>
      </c>
      <c r="AL54" s="68"/>
      <c r="AM54" s="68"/>
      <c r="AN54" s="68"/>
      <c r="AO54" s="68"/>
      <c r="AP54" s="68"/>
      <c r="AQ54" s="68"/>
      <c r="AR54" s="68"/>
      <c r="AS54" s="68">
        <f>AC54+AK54</f>
        <v>494000</v>
      </c>
      <c r="AT54" s="68"/>
      <c r="AU54" s="68"/>
      <c r="AV54" s="68"/>
      <c r="AW54" s="68"/>
      <c r="AX54" s="68"/>
      <c r="AY54" s="68"/>
      <c r="AZ54" s="68"/>
      <c r="BA54" s="20"/>
      <c r="BB54" s="20"/>
      <c r="BC54" s="20"/>
      <c r="BD54" s="20"/>
      <c r="BE54" s="20"/>
      <c r="BF54" s="20"/>
      <c r="BG54" s="20"/>
      <c r="BH54" s="20"/>
    </row>
    <row r="55" spans="1:79" ht="12.75" customHeight="1" x14ac:dyDescent="0.2">
      <c r="A55" s="47">
        <v>3</v>
      </c>
      <c r="B55" s="47"/>
      <c r="C55" s="47"/>
      <c r="D55" s="65" t="s">
        <v>69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7"/>
      <c r="AC55" s="68">
        <v>0</v>
      </c>
      <c r="AD55" s="68"/>
      <c r="AE55" s="68"/>
      <c r="AF55" s="68"/>
      <c r="AG55" s="68"/>
      <c r="AH55" s="68"/>
      <c r="AI55" s="68"/>
      <c r="AJ55" s="68"/>
      <c r="AK55" s="68">
        <v>400000</v>
      </c>
      <c r="AL55" s="68"/>
      <c r="AM55" s="68"/>
      <c r="AN55" s="68"/>
      <c r="AO55" s="68"/>
      <c r="AP55" s="68"/>
      <c r="AQ55" s="68"/>
      <c r="AR55" s="68"/>
      <c r="AS55" s="68">
        <f>AC55+AK55</f>
        <v>400000</v>
      </c>
      <c r="AT55" s="68"/>
      <c r="AU55" s="68"/>
      <c r="AV55" s="68"/>
      <c r="AW55" s="68"/>
      <c r="AX55" s="68"/>
      <c r="AY55" s="68"/>
      <c r="AZ55" s="68"/>
      <c r="BA55" s="20"/>
      <c r="BB55" s="20"/>
      <c r="BC55" s="20"/>
      <c r="BD55" s="20"/>
      <c r="BE55" s="20"/>
      <c r="BF55" s="20"/>
      <c r="BG55" s="20"/>
      <c r="BH55" s="20"/>
    </row>
    <row r="56" spans="1:79" ht="12.75" customHeight="1" x14ac:dyDescent="0.2">
      <c r="A56" s="47">
        <v>4</v>
      </c>
      <c r="B56" s="47"/>
      <c r="C56" s="47"/>
      <c r="D56" s="65" t="s">
        <v>70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7"/>
      <c r="AC56" s="68">
        <v>0</v>
      </c>
      <c r="AD56" s="68"/>
      <c r="AE56" s="68"/>
      <c r="AF56" s="68"/>
      <c r="AG56" s="68"/>
      <c r="AH56" s="68"/>
      <c r="AI56" s="68"/>
      <c r="AJ56" s="68"/>
      <c r="AK56" s="68">
        <v>7976000</v>
      </c>
      <c r="AL56" s="68"/>
      <c r="AM56" s="68"/>
      <c r="AN56" s="68"/>
      <c r="AO56" s="68"/>
      <c r="AP56" s="68"/>
      <c r="AQ56" s="68"/>
      <c r="AR56" s="68"/>
      <c r="AS56" s="68">
        <f>AC56+AK56</f>
        <v>7976000</v>
      </c>
      <c r="AT56" s="68"/>
      <c r="AU56" s="68"/>
      <c r="AV56" s="68"/>
      <c r="AW56" s="68"/>
      <c r="AX56" s="68"/>
      <c r="AY56" s="68"/>
      <c r="AZ56" s="68"/>
      <c r="BA56" s="20"/>
      <c r="BB56" s="20"/>
      <c r="BC56" s="20"/>
      <c r="BD56" s="20"/>
      <c r="BE56" s="20"/>
      <c r="BF56" s="20"/>
      <c r="BG56" s="20"/>
      <c r="BH56" s="20"/>
    </row>
    <row r="57" spans="1:79" s="3" customFormat="1" x14ac:dyDescent="0.2">
      <c r="A57" s="93"/>
      <c r="B57" s="93"/>
      <c r="C57" s="93"/>
      <c r="D57" s="109" t="s">
        <v>71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1"/>
      <c r="AC57" s="112">
        <v>0</v>
      </c>
      <c r="AD57" s="112"/>
      <c r="AE57" s="112"/>
      <c r="AF57" s="112"/>
      <c r="AG57" s="112"/>
      <c r="AH57" s="112"/>
      <c r="AI57" s="112"/>
      <c r="AJ57" s="112"/>
      <c r="AK57" s="112">
        <v>33870000</v>
      </c>
      <c r="AL57" s="112"/>
      <c r="AM57" s="112"/>
      <c r="AN57" s="112"/>
      <c r="AO57" s="112"/>
      <c r="AP57" s="112"/>
      <c r="AQ57" s="112"/>
      <c r="AR57" s="112"/>
      <c r="AS57" s="112">
        <f>AC57+AK57</f>
        <v>33870000</v>
      </c>
      <c r="AT57" s="112"/>
      <c r="AU57" s="112"/>
      <c r="AV57" s="112"/>
      <c r="AW57" s="112"/>
      <c r="AX57" s="112"/>
      <c r="AY57" s="112"/>
      <c r="AZ57" s="112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">
      <c r="A59" s="69" t="s">
        <v>43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</row>
    <row r="60" spans="1:79" ht="15" customHeight="1" x14ac:dyDescent="0.2">
      <c r="A60" s="58" t="s">
        <v>141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</row>
    <row r="61" spans="1:79" ht="15.95" customHeight="1" x14ac:dyDescent="0.2">
      <c r="A61" s="48" t="s">
        <v>29</v>
      </c>
      <c r="B61" s="48"/>
      <c r="C61" s="48"/>
      <c r="D61" s="59" t="s">
        <v>35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48" t="s">
        <v>30</v>
      </c>
      <c r="AC61" s="48"/>
      <c r="AD61" s="48"/>
      <c r="AE61" s="48"/>
      <c r="AF61" s="48"/>
      <c r="AG61" s="48"/>
      <c r="AH61" s="48"/>
      <c r="AI61" s="48"/>
      <c r="AJ61" s="48" t="s">
        <v>31</v>
      </c>
      <c r="AK61" s="48"/>
      <c r="AL61" s="48"/>
      <c r="AM61" s="48"/>
      <c r="AN61" s="48"/>
      <c r="AO61" s="48"/>
      <c r="AP61" s="48"/>
      <c r="AQ61" s="48"/>
      <c r="AR61" s="48" t="s">
        <v>28</v>
      </c>
      <c r="AS61" s="48"/>
      <c r="AT61" s="48"/>
      <c r="AU61" s="48"/>
      <c r="AV61" s="48"/>
      <c r="AW61" s="48"/>
      <c r="AX61" s="48"/>
      <c r="AY61" s="48"/>
    </row>
    <row r="62" spans="1:79" ht="29.1" customHeight="1" x14ac:dyDescent="0.2">
      <c r="A62" s="48"/>
      <c r="B62" s="48"/>
      <c r="C62" s="48"/>
      <c r="D62" s="62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</row>
    <row r="63" spans="1:79" ht="15.75" customHeight="1" x14ac:dyDescent="0.2">
      <c r="A63" s="48">
        <v>1</v>
      </c>
      <c r="B63" s="48"/>
      <c r="C63" s="48"/>
      <c r="D63" s="50">
        <v>2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2"/>
      <c r="AB63" s="48">
        <v>3</v>
      </c>
      <c r="AC63" s="48"/>
      <c r="AD63" s="48"/>
      <c r="AE63" s="48"/>
      <c r="AF63" s="48"/>
      <c r="AG63" s="48"/>
      <c r="AH63" s="48"/>
      <c r="AI63" s="48"/>
      <c r="AJ63" s="48">
        <v>4</v>
      </c>
      <c r="AK63" s="48"/>
      <c r="AL63" s="48"/>
      <c r="AM63" s="48"/>
      <c r="AN63" s="48"/>
      <c r="AO63" s="48"/>
      <c r="AP63" s="48"/>
      <c r="AQ63" s="48"/>
      <c r="AR63" s="48">
        <v>5</v>
      </c>
      <c r="AS63" s="48"/>
      <c r="AT63" s="48"/>
      <c r="AU63" s="48"/>
      <c r="AV63" s="48"/>
      <c r="AW63" s="48"/>
      <c r="AX63" s="48"/>
      <c r="AY63" s="48"/>
    </row>
    <row r="64" spans="1:79" ht="12.75" hidden="1" customHeight="1" x14ac:dyDescent="0.2">
      <c r="A64" s="47" t="s">
        <v>7</v>
      </c>
      <c r="B64" s="47"/>
      <c r="C64" s="47"/>
      <c r="D64" s="84" t="s">
        <v>8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6"/>
      <c r="AB64" s="57" t="s">
        <v>9</v>
      </c>
      <c r="AC64" s="57"/>
      <c r="AD64" s="57"/>
      <c r="AE64" s="57"/>
      <c r="AF64" s="57"/>
      <c r="AG64" s="57"/>
      <c r="AH64" s="57"/>
      <c r="AI64" s="57"/>
      <c r="AJ64" s="57" t="s">
        <v>10</v>
      </c>
      <c r="AK64" s="57"/>
      <c r="AL64" s="57"/>
      <c r="AM64" s="57"/>
      <c r="AN64" s="57"/>
      <c r="AO64" s="57"/>
      <c r="AP64" s="57"/>
      <c r="AQ64" s="57"/>
      <c r="AR64" s="57" t="s">
        <v>11</v>
      </c>
      <c r="AS64" s="57"/>
      <c r="AT64" s="57"/>
      <c r="AU64" s="57"/>
      <c r="AV64" s="57"/>
      <c r="AW64" s="57"/>
      <c r="AX64" s="57"/>
      <c r="AY64" s="57"/>
      <c r="CA64" s="1" t="s">
        <v>16</v>
      </c>
    </row>
    <row r="65" spans="1:79" ht="25.5" customHeight="1" x14ac:dyDescent="0.2">
      <c r="A65" s="47">
        <v>1</v>
      </c>
      <c r="B65" s="47"/>
      <c r="C65" s="47"/>
      <c r="D65" s="65" t="s">
        <v>72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7"/>
      <c r="AB65" s="68">
        <v>0</v>
      </c>
      <c r="AC65" s="68"/>
      <c r="AD65" s="68"/>
      <c r="AE65" s="68"/>
      <c r="AF65" s="68"/>
      <c r="AG65" s="68"/>
      <c r="AH65" s="68"/>
      <c r="AI65" s="68"/>
      <c r="AJ65" s="68">
        <v>33870000</v>
      </c>
      <c r="AK65" s="68"/>
      <c r="AL65" s="68"/>
      <c r="AM65" s="68"/>
      <c r="AN65" s="68"/>
      <c r="AO65" s="68"/>
      <c r="AP65" s="68"/>
      <c r="AQ65" s="68"/>
      <c r="AR65" s="68">
        <f>AB65+AJ65</f>
        <v>33870000</v>
      </c>
      <c r="AS65" s="68"/>
      <c r="AT65" s="68"/>
      <c r="AU65" s="68"/>
      <c r="AV65" s="68"/>
      <c r="AW65" s="68"/>
      <c r="AX65" s="68"/>
      <c r="AY65" s="68"/>
      <c r="CA65" s="1" t="s">
        <v>17</v>
      </c>
    </row>
    <row r="66" spans="1:79" s="3" customFormat="1" ht="12.75" customHeight="1" x14ac:dyDescent="0.2">
      <c r="A66" s="93"/>
      <c r="B66" s="93"/>
      <c r="C66" s="93"/>
      <c r="D66" s="109" t="s">
        <v>28</v>
      </c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1"/>
      <c r="AB66" s="112">
        <v>0</v>
      </c>
      <c r="AC66" s="112"/>
      <c r="AD66" s="112"/>
      <c r="AE66" s="112"/>
      <c r="AF66" s="112"/>
      <c r="AG66" s="112"/>
      <c r="AH66" s="112"/>
      <c r="AI66" s="112"/>
      <c r="AJ66" s="112">
        <v>33870000</v>
      </c>
      <c r="AK66" s="112"/>
      <c r="AL66" s="112"/>
      <c r="AM66" s="112"/>
      <c r="AN66" s="112"/>
      <c r="AO66" s="112"/>
      <c r="AP66" s="112"/>
      <c r="AQ66" s="112"/>
      <c r="AR66" s="112">
        <f>AB66+AJ66</f>
        <v>33870000</v>
      </c>
      <c r="AS66" s="112"/>
      <c r="AT66" s="112"/>
      <c r="AU66" s="112"/>
      <c r="AV66" s="112"/>
      <c r="AW66" s="112"/>
      <c r="AX66" s="112"/>
      <c r="AY66" s="112"/>
    </row>
    <row r="68" spans="1:79" ht="15.75" customHeight="1" x14ac:dyDescent="0.2">
      <c r="A68" s="49" t="s">
        <v>44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79" ht="30" customHeight="1" x14ac:dyDescent="0.2">
      <c r="A69" s="48" t="s">
        <v>29</v>
      </c>
      <c r="B69" s="48"/>
      <c r="C69" s="48"/>
      <c r="D69" s="48"/>
      <c r="E69" s="48"/>
      <c r="F69" s="48"/>
      <c r="G69" s="50" t="s">
        <v>45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48" t="s">
        <v>3</v>
      </c>
      <c r="AA69" s="48"/>
      <c r="AB69" s="48"/>
      <c r="AC69" s="48"/>
      <c r="AD69" s="48"/>
      <c r="AE69" s="48" t="s">
        <v>2</v>
      </c>
      <c r="AF69" s="48"/>
      <c r="AG69" s="48"/>
      <c r="AH69" s="48"/>
      <c r="AI69" s="48"/>
      <c r="AJ69" s="48"/>
      <c r="AK69" s="48"/>
      <c r="AL69" s="48"/>
      <c r="AM69" s="48"/>
      <c r="AN69" s="48"/>
      <c r="AO69" s="50" t="s">
        <v>30</v>
      </c>
      <c r="AP69" s="51"/>
      <c r="AQ69" s="51"/>
      <c r="AR69" s="51"/>
      <c r="AS69" s="51"/>
      <c r="AT69" s="51"/>
      <c r="AU69" s="51"/>
      <c r="AV69" s="52"/>
      <c r="AW69" s="50" t="s">
        <v>31</v>
      </c>
      <c r="AX69" s="51"/>
      <c r="AY69" s="51"/>
      <c r="AZ69" s="51"/>
      <c r="BA69" s="51"/>
      <c r="BB69" s="51"/>
      <c r="BC69" s="51"/>
      <c r="BD69" s="52"/>
      <c r="BE69" s="50" t="s">
        <v>28</v>
      </c>
      <c r="BF69" s="51"/>
      <c r="BG69" s="51"/>
      <c r="BH69" s="51"/>
      <c r="BI69" s="51"/>
      <c r="BJ69" s="51"/>
      <c r="BK69" s="51"/>
      <c r="BL69" s="52"/>
    </row>
    <row r="70" spans="1:79" ht="15.75" customHeight="1" x14ac:dyDescent="0.2">
      <c r="A70" s="48">
        <v>1</v>
      </c>
      <c r="B70" s="48"/>
      <c r="C70" s="48"/>
      <c r="D70" s="48"/>
      <c r="E70" s="48"/>
      <c r="F70" s="48"/>
      <c r="G70" s="50">
        <v>2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48">
        <v>3</v>
      </c>
      <c r="AA70" s="48"/>
      <c r="AB70" s="48"/>
      <c r="AC70" s="48"/>
      <c r="AD70" s="48"/>
      <c r="AE70" s="48">
        <v>4</v>
      </c>
      <c r="AF70" s="48"/>
      <c r="AG70" s="48"/>
      <c r="AH70" s="48"/>
      <c r="AI70" s="48"/>
      <c r="AJ70" s="48"/>
      <c r="AK70" s="48"/>
      <c r="AL70" s="48"/>
      <c r="AM70" s="48"/>
      <c r="AN70" s="48"/>
      <c r="AO70" s="48">
        <v>5</v>
      </c>
      <c r="AP70" s="48"/>
      <c r="AQ70" s="48"/>
      <c r="AR70" s="48"/>
      <c r="AS70" s="48"/>
      <c r="AT70" s="48"/>
      <c r="AU70" s="48"/>
      <c r="AV70" s="48"/>
      <c r="AW70" s="48">
        <v>6</v>
      </c>
      <c r="AX70" s="48"/>
      <c r="AY70" s="48"/>
      <c r="AZ70" s="48"/>
      <c r="BA70" s="48"/>
      <c r="BB70" s="48"/>
      <c r="BC70" s="48"/>
      <c r="BD70" s="48"/>
      <c r="BE70" s="48">
        <v>7</v>
      </c>
      <c r="BF70" s="48"/>
      <c r="BG70" s="48"/>
      <c r="BH70" s="48"/>
      <c r="BI70" s="48"/>
      <c r="BJ70" s="48"/>
      <c r="BK70" s="48"/>
      <c r="BL70" s="48"/>
    </row>
    <row r="71" spans="1:79" ht="12.75" hidden="1" customHeight="1" x14ac:dyDescent="0.2">
      <c r="A71" s="47" t="s">
        <v>34</v>
      </c>
      <c r="B71" s="47"/>
      <c r="C71" s="47"/>
      <c r="D71" s="47"/>
      <c r="E71" s="47"/>
      <c r="F71" s="47"/>
      <c r="G71" s="84" t="s">
        <v>8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47" t="s">
        <v>20</v>
      </c>
      <c r="AA71" s="47"/>
      <c r="AB71" s="47"/>
      <c r="AC71" s="47"/>
      <c r="AD71" s="47"/>
      <c r="AE71" s="83" t="s">
        <v>33</v>
      </c>
      <c r="AF71" s="83"/>
      <c r="AG71" s="83"/>
      <c r="AH71" s="83"/>
      <c r="AI71" s="83"/>
      <c r="AJ71" s="83"/>
      <c r="AK71" s="83"/>
      <c r="AL71" s="83"/>
      <c r="AM71" s="83"/>
      <c r="AN71" s="84"/>
      <c r="AO71" s="57" t="s">
        <v>9</v>
      </c>
      <c r="AP71" s="57"/>
      <c r="AQ71" s="57"/>
      <c r="AR71" s="57"/>
      <c r="AS71" s="57"/>
      <c r="AT71" s="57"/>
      <c r="AU71" s="57"/>
      <c r="AV71" s="57"/>
      <c r="AW71" s="57" t="s">
        <v>32</v>
      </c>
      <c r="AX71" s="57"/>
      <c r="AY71" s="57"/>
      <c r="AZ71" s="57"/>
      <c r="BA71" s="57"/>
      <c r="BB71" s="57"/>
      <c r="BC71" s="57"/>
      <c r="BD71" s="57"/>
      <c r="BE71" s="57" t="s">
        <v>11</v>
      </c>
      <c r="BF71" s="57"/>
      <c r="BG71" s="57"/>
      <c r="BH71" s="57"/>
      <c r="BI71" s="57"/>
      <c r="BJ71" s="57"/>
      <c r="BK71" s="57"/>
      <c r="BL71" s="57"/>
      <c r="CA71" s="1" t="s">
        <v>18</v>
      </c>
    </row>
    <row r="72" spans="1:79" s="3" customFormat="1" ht="12.75" customHeight="1" x14ac:dyDescent="0.2">
      <c r="A72" s="93">
        <v>0</v>
      </c>
      <c r="B72" s="93"/>
      <c r="C72" s="93"/>
      <c r="D72" s="93"/>
      <c r="E72" s="93"/>
      <c r="F72" s="93"/>
      <c r="G72" s="87" t="s">
        <v>73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94"/>
      <c r="AA72" s="94"/>
      <c r="AB72" s="94"/>
      <c r="AC72" s="94"/>
      <c r="AD72" s="94"/>
      <c r="AE72" s="95"/>
      <c r="AF72" s="95"/>
      <c r="AG72" s="95"/>
      <c r="AH72" s="95"/>
      <c r="AI72" s="95"/>
      <c r="AJ72" s="95"/>
      <c r="AK72" s="95"/>
      <c r="AL72" s="95"/>
      <c r="AM72" s="95"/>
      <c r="AN72" s="9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CA72" s="3" t="s">
        <v>19</v>
      </c>
    </row>
    <row r="73" spans="1:79" ht="152.25" customHeight="1" x14ac:dyDescent="0.2">
      <c r="A73" s="47"/>
      <c r="B73" s="47"/>
      <c r="C73" s="47"/>
      <c r="D73" s="47"/>
      <c r="E73" s="47"/>
      <c r="F73" s="47"/>
      <c r="G73" s="113" t="s">
        <v>74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103" t="s">
        <v>75</v>
      </c>
      <c r="AA73" s="103"/>
      <c r="AB73" s="103"/>
      <c r="AC73" s="103"/>
      <c r="AD73" s="103"/>
      <c r="AE73" s="113" t="s">
        <v>154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68">
        <v>0</v>
      </c>
      <c r="AP73" s="68"/>
      <c r="AQ73" s="68"/>
      <c r="AR73" s="68"/>
      <c r="AS73" s="68"/>
      <c r="AT73" s="68"/>
      <c r="AU73" s="68"/>
      <c r="AV73" s="68"/>
      <c r="AW73" s="68">
        <v>25000000</v>
      </c>
      <c r="AX73" s="68"/>
      <c r="AY73" s="68"/>
      <c r="AZ73" s="68"/>
      <c r="BA73" s="68"/>
      <c r="BB73" s="68"/>
      <c r="BC73" s="68"/>
      <c r="BD73" s="68"/>
      <c r="BE73" s="68">
        <f t="shared" ref="BE73:BE87" si="0">AO73+AW73</f>
        <v>25000000</v>
      </c>
      <c r="BF73" s="68"/>
      <c r="BG73" s="68"/>
      <c r="BH73" s="68"/>
      <c r="BI73" s="68"/>
      <c r="BJ73" s="68"/>
      <c r="BK73" s="68"/>
      <c r="BL73" s="68"/>
    </row>
    <row r="74" spans="1:79" ht="15.75" customHeight="1" x14ac:dyDescent="0.2">
      <c r="A74" s="47"/>
      <c r="B74" s="47"/>
      <c r="C74" s="47"/>
      <c r="D74" s="47"/>
      <c r="E74" s="47"/>
      <c r="F74" s="47"/>
      <c r="G74" s="113" t="s">
        <v>76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103" t="s">
        <v>77</v>
      </c>
      <c r="AA74" s="103"/>
      <c r="AB74" s="103"/>
      <c r="AC74" s="103"/>
      <c r="AD74" s="103"/>
      <c r="AE74" s="113" t="s">
        <v>78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68">
        <v>0</v>
      </c>
      <c r="AP74" s="68"/>
      <c r="AQ74" s="68"/>
      <c r="AR74" s="68"/>
      <c r="AS74" s="68"/>
      <c r="AT74" s="68"/>
      <c r="AU74" s="68"/>
      <c r="AV74" s="68"/>
      <c r="AW74" s="68">
        <v>825</v>
      </c>
      <c r="AX74" s="68"/>
      <c r="AY74" s="68"/>
      <c r="AZ74" s="68"/>
      <c r="BA74" s="68"/>
      <c r="BB74" s="68"/>
      <c r="BC74" s="68"/>
      <c r="BD74" s="68"/>
      <c r="BE74" s="68">
        <f t="shared" si="0"/>
        <v>825</v>
      </c>
      <c r="BF74" s="68"/>
      <c r="BG74" s="68"/>
      <c r="BH74" s="68"/>
      <c r="BI74" s="68"/>
      <c r="BJ74" s="68"/>
      <c r="BK74" s="68"/>
      <c r="BL74" s="68"/>
    </row>
    <row r="75" spans="1:79" ht="14.25" customHeight="1" x14ac:dyDescent="0.2">
      <c r="A75" s="47"/>
      <c r="B75" s="47"/>
      <c r="C75" s="47"/>
      <c r="D75" s="47"/>
      <c r="E75" s="47"/>
      <c r="F75" s="47"/>
      <c r="G75" s="113" t="s">
        <v>79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103" t="s">
        <v>77</v>
      </c>
      <c r="AA75" s="103"/>
      <c r="AB75" s="103"/>
      <c r="AC75" s="103"/>
      <c r="AD75" s="103"/>
      <c r="AE75" s="113" t="s">
        <v>78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68">
        <v>0</v>
      </c>
      <c r="AP75" s="68"/>
      <c r="AQ75" s="68"/>
      <c r="AR75" s="68"/>
      <c r="AS75" s="68"/>
      <c r="AT75" s="68"/>
      <c r="AU75" s="68"/>
      <c r="AV75" s="68"/>
      <c r="AW75" s="68">
        <v>1000</v>
      </c>
      <c r="AX75" s="68"/>
      <c r="AY75" s="68"/>
      <c r="AZ75" s="68"/>
      <c r="BA75" s="68"/>
      <c r="BB75" s="68"/>
      <c r="BC75" s="68"/>
      <c r="BD75" s="68"/>
      <c r="BE75" s="68">
        <f t="shared" si="0"/>
        <v>1000</v>
      </c>
      <c r="BF75" s="68"/>
      <c r="BG75" s="68"/>
      <c r="BH75" s="68"/>
      <c r="BI75" s="68"/>
      <c r="BJ75" s="68"/>
      <c r="BK75" s="68"/>
      <c r="BL75" s="68"/>
    </row>
    <row r="76" spans="1:79" ht="15" customHeight="1" x14ac:dyDescent="0.2">
      <c r="A76" s="47"/>
      <c r="B76" s="47"/>
      <c r="C76" s="47"/>
      <c r="D76" s="47"/>
      <c r="E76" s="47"/>
      <c r="F76" s="47"/>
      <c r="G76" s="113" t="s">
        <v>80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103" t="s">
        <v>81</v>
      </c>
      <c r="AA76" s="103"/>
      <c r="AB76" s="103"/>
      <c r="AC76" s="103"/>
      <c r="AD76" s="103"/>
      <c r="AE76" s="113" t="s">
        <v>78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68">
        <v>0</v>
      </c>
      <c r="AP76" s="68"/>
      <c r="AQ76" s="68"/>
      <c r="AR76" s="68"/>
      <c r="AS76" s="68"/>
      <c r="AT76" s="68"/>
      <c r="AU76" s="68"/>
      <c r="AV76" s="68"/>
      <c r="AW76" s="68">
        <v>2</v>
      </c>
      <c r="AX76" s="68"/>
      <c r="AY76" s="68"/>
      <c r="AZ76" s="68"/>
      <c r="BA76" s="68"/>
      <c r="BB76" s="68"/>
      <c r="BC76" s="68"/>
      <c r="BD76" s="68"/>
      <c r="BE76" s="68">
        <f t="shared" si="0"/>
        <v>2</v>
      </c>
      <c r="BF76" s="68"/>
      <c r="BG76" s="68"/>
      <c r="BH76" s="68"/>
      <c r="BI76" s="68"/>
      <c r="BJ76" s="68"/>
      <c r="BK76" s="68"/>
      <c r="BL76" s="68"/>
    </row>
    <row r="77" spans="1:79" ht="16.5" customHeight="1" x14ac:dyDescent="0.2">
      <c r="A77" s="47"/>
      <c r="B77" s="47"/>
      <c r="C77" s="47"/>
      <c r="D77" s="47"/>
      <c r="E77" s="47"/>
      <c r="F77" s="47"/>
      <c r="G77" s="113" t="s">
        <v>82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103" t="s">
        <v>83</v>
      </c>
      <c r="AA77" s="103"/>
      <c r="AB77" s="103"/>
      <c r="AC77" s="103"/>
      <c r="AD77" s="103"/>
      <c r="AE77" s="113" t="s">
        <v>78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68">
        <v>0</v>
      </c>
      <c r="AP77" s="68"/>
      <c r="AQ77" s="68"/>
      <c r="AR77" s="68"/>
      <c r="AS77" s="68"/>
      <c r="AT77" s="68"/>
      <c r="AU77" s="68"/>
      <c r="AV77" s="68"/>
      <c r="AW77" s="68">
        <v>8765</v>
      </c>
      <c r="AX77" s="68"/>
      <c r="AY77" s="68"/>
      <c r="AZ77" s="68"/>
      <c r="BA77" s="68"/>
      <c r="BB77" s="68"/>
      <c r="BC77" s="68"/>
      <c r="BD77" s="68"/>
      <c r="BE77" s="68">
        <f t="shared" si="0"/>
        <v>8765</v>
      </c>
      <c r="BF77" s="68"/>
      <c r="BG77" s="68"/>
      <c r="BH77" s="68"/>
      <c r="BI77" s="68"/>
      <c r="BJ77" s="68"/>
      <c r="BK77" s="68"/>
      <c r="BL77" s="68"/>
    </row>
    <row r="78" spans="1:79" ht="17.25" customHeight="1" x14ac:dyDescent="0.2">
      <c r="A78" s="47"/>
      <c r="B78" s="47"/>
      <c r="C78" s="47"/>
      <c r="D78" s="47"/>
      <c r="E78" s="47"/>
      <c r="F78" s="47"/>
      <c r="G78" s="113" t="s">
        <v>84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103" t="s">
        <v>83</v>
      </c>
      <c r="AA78" s="103"/>
      <c r="AB78" s="103"/>
      <c r="AC78" s="103"/>
      <c r="AD78" s="103"/>
      <c r="AE78" s="113" t="s">
        <v>78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68">
        <v>0</v>
      </c>
      <c r="AP78" s="68"/>
      <c r="AQ78" s="68"/>
      <c r="AR78" s="68"/>
      <c r="AS78" s="68"/>
      <c r="AT78" s="68"/>
      <c r="AU78" s="68"/>
      <c r="AV78" s="68"/>
      <c r="AW78" s="116">
        <v>420</v>
      </c>
      <c r="AX78" s="116"/>
      <c r="AY78" s="116"/>
      <c r="AZ78" s="116"/>
      <c r="BA78" s="116"/>
      <c r="BB78" s="116"/>
      <c r="BC78" s="116"/>
      <c r="BD78" s="116"/>
      <c r="BE78" s="68">
        <f t="shared" si="0"/>
        <v>420</v>
      </c>
      <c r="BF78" s="68"/>
      <c r="BG78" s="68"/>
      <c r="BH78" s="68"/>
      <c r="BI78" s="68"/>
      <c r="BJ78" s="68"/>
      <c r="BK78" s="68"/>
      <c r="BL78" s="68"/>
    </row>
    <row r="79" spans="1:79" ht="16.5" customHeight="1" x14ac:dyDescent="0.2">
      <c r="A79" s="47"/>
      <c r="B79" s="47"/>
      <c r="C79" s="47"/>
      <c r="D79" s="47"/>
      <c r="E79" s="47"/>
      <c r="F79" s="47"/>
      <c r="G79" s="113" t="s">
        <v>85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103" t="s">
        <v>83</v>
      </c>
      <c r="AA79" s="103"/>
      <c r="AB79" s="103"/>
      <c r="AC79" s="103"/>
      <c r="AD79" s="103"/>
      <c r="AE79" s="113" t="s">
        <v>78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68">
        <v>0</v>
      </c>
      <c r="AP79" s="68"/>
      <c r="AQ79" s="68"/>
      <c r="AR79" s="68"/>
      <c r="AS79" s="68"/>
      <c r="AT79" s="68"/>
      <c r="AU79" s="68"/>
      <c r="AV79" s="68"/>
      <c r="AW79" s="68">
        <v>29163</v>
      </c>
      <c r="AX79" s="68"/>
      <c r="AY79" s="68"/>
      <c r="AZ79" s="68"/>
      <c r="BA79" s="68"/>
      <c r="BB79" s="68"/>
      <c r="BC79" s="68"/>
      <c r="BD79" s="68"/>
      <c r="BE79" s="68">
        <f t="shared" si="0"/>
        <v>29163</v>
      </c>
      <c r="BF79" s="68"/>
      <c r="BG79" s="68"/>
      <c r="BH79" s="68"/>
      <c r="BI79" s="68"/>
      <c r="BJ79" s="68"/>
      <c r="BK79" s="68"/>
      <c r="BL79" s="68"/>
    </row>
    <row r="80" spans="1:79" ht="15.75" customHeight="1" x14ac:dyDescent="0.2">
      <c r="A80" s="47"/>
      <c r="B80" s="47"/>
      <c r="C80" s="47"/>
      <c r="D80" s="47"/>
      <c r="E80" s="47"/>
      <c r="F80" s="47"/>
      <c r="G80" s="113" t="s">
        <v>86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103" t="s">
        <v>81</v>
      </c>
      <c r="AA80" s="103"/>
      <c r="AB80" s="103"/>
      <c r="AC80" s="103"/>
      <c r="AD80" s="103"/>
      <c r="AE80" s="113" t="s">
        <v>78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116">
        <v>0</v>
      </c>
      <c r="AP80" s="116"/>
      <c r="AQ80" s="116"/>
      <c r="AR80" s="116"/>
      <c r="AS80" s="116"/>
      <c r="AT80" s="116"/>
      <c r="AU80" s="116"/>
      <c r="AV80" s="116"/>
      <c r="AW80" s="116">
        <v>1414.4</v>
      </c>
      <c r="AX80" s="116"/>
      <c r="AY80" s="116"/>
      <c r="AZ80" s="116"/>
      <c r="BA80" s="116"/>
      <c r="BB80" s="116"/>
      <c r="BC80" s="116"/>
      <c r="BD80" s="116"/>
      <c r="BE80" s="116">
        <f t="shared" si="0"/>
        <v>1414.4</v>
      </c>
      <c r="BF80" s="116"/>
      <c r="BG80" s="116"/>
      <c r="BH80" s="116"/>
      <c r="BI80" s="116"/>
      <c r="BJ80" s="116"/>
      <c r="BK80" s="116"/>
      <c r="BL80" s="116"/>
    </row>
    <row r="81" spans="1:64" ht="18" customHeight="1" x14ac:dyDescent="0.2">
      <c r="A81" s="47"/>
      <c r="B81" s="47"/>
      <c r="C81" s="47"/>
      <c r="D81" s="47"/>
      <c r="E81" s="47"/>
      <c r="F81" s="47"/>
      <c r="G81" s="113" t="s">
        <v>90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103" t="s">
        <v>91</v>
      </c>
      <c r="AA81" s="103"/>
      <c r="AB81" s="103"/>
      <c r="AC81" s="103"/>
      <c r="AD81" s="103"/>
      <c r="AE81" s="113" t="s">
        <v>78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68">
        <v>0</v>
      </c>
      <c r="AP81" s="68"/>
      <c r="AQ81" s="68"/>
      <c r="AR81" s="68"/>
      <c r="AS81" s="68"/>
      <c r="AT81" s="68"/>
      <c r="AU81" s="68"/>
      <c r="AV81" s="68"/>
      <c r="AW81" s="68">
        <v>400</v>
      </c>
      <c r="AX81" s="68"/>
      <c r="AY81" s="68"/>
      <c r="AZ81" s="68"/>
      <c r="BA81" s="68"/>
      <c r="BB81" s="68"/>
      <c r="BC81" s="68"/>
      <c r="BD81" s="68"/>
      <c r="BE81" s="68">
        <f t="shared" si="0"/>
        <v>400</v>
      </c>
      <c r="BF81" s="68"/>
      <c r="BG81" s="68"/>
      <c r="BH81" s="68"/>
      <c r="BI81" s="68"/>
      <c r="BJ81" s="68"/>
      <c r="BK81" s="68"/>
      <c r="BL81" s="68"/>
    </row>
    <row r="82" spans="1:64" ht="147.75" customHeight="1" x14ac:dyDescent="0.2">
      <c r="A82" s="47"/>
      <c r="B82" s="47"/>
      <c r="C82" s="47"/>
      <c r="D82" s="47"/>
      <c r="E82" s="47"/>
      <c r="F82" s="47"/>
      <c r="G82" s="117" t="s">
        <v>87</v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103" t="s">
        <v>75</v>
      </c>
      <c r="AA82" s="103"/>
      <c r="AB82" s="103"/>
      <c r="AC82" s="103"/>
      <c r="AD82" s="103"/>
      <c r="AE82" s="113" t="s">
        <v>154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68">
        <v>0</v>
      </c>
      <c r="AP82" s="68"/>
      <c r="AQ82" s="68"/>
      <c r="AR82" s="68"/>
      <c r="AS82" s="68"/>
      <c r="AT82" s="68"/>
      <c r="AU82" s="68"/>
      <c r="AV82" s="68"/>
      <c r="AW82" s="68">
        <v>494000</v>
      </c>
      <c r="AX82" s="68"/>
      <c r="AY82" s="68"/>
      <c r="AZ82" s="68"/>
      <c r="BA82" s="68"/>
      <c r="BB82" s="68"/>
      <c r="BC82" s="68"/>
      <c r="BD82" s="68"/>
      <c r="BE82" s="68">
        <f t="shared" si="0"/>
        <v>494000</v>
      </c>
      <c r="BF82" s="68"/>
      <c r="BG82" s="68"/>
      <c r="BH82" s="68"/>
      <c r="BI82" s="68"/>
      <c r="BJ82" s="68"/>
      <c r="BK82" s="68"/>
      <c r="BL82" s="68"/>
    </row>
    <row r="83" spans="1:64" ht="18" customHeight="1" x14ac:dyDescent="0.2">
      <c r="A83" s="47"/>
      <c r="B83" s="47"/>
      <c r="C83" s="47"/>
      <c r="D83" s="47"/>
      <c r="E83" s="47"/>
      <c r="F83" s="47"/>
      <c r="G83" s="113" t="s">
        <v>88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103" t="s">
        <v>81</v>
      </c>
      <c r="AA83" s="103"/>
      <c r="AB83" s="103"/>
      <c r="AC83" s="103"/>
      <c r="AD83" s="103"/>
      <c r="AE83" s="113" t="s">
        <v>89</v>
      </c>
      <c r="AF83" s="114"/>
      <c r="AG83" s="114"/>
      <c r="AH83" s="114"/>
      <c r="AI83" s="114"/>
      <c r="AJ83" s="114"/>
      <c r="AK83" s="114"/>
      <c r="AL83" s="114"/>
      <c r="AM83" s="114"/>
      <c r="AN83" s="115"/>
      <c r="AO83" s="68">
        <v>0</v>
      </c>
      <c r="AP83" s="68"/>
      <c r="AQ83" s="68"/>
      <c r="AR83" s="68"/>
      <c r="AS83" s="68"/>
      <c r="AT83" s="68"/>
      <c r="AU83" s="68"/>
      <c r="AV83" s="68"/>
      <c r="AW83" s="68">
        <v>65</v>
      </c>
      <c r="AX83" s="68"/>
      <c r="AY83" s="68"/>
      <c r="AZ83" s="68"/>
      <c r="BA83" s="68"/>
      <c r="BB83" s="68"/>
      <c r="BC83" s="68"/>
      <c r="BD83" s="68"/>
      <c r="BE83" s="68">
        <f t="shared" si="0"/>
        <v>65</v>
      </c>
      <c r="BF83" s="68"/>
      <c r="BG83" s="68"/>
      <c r="BH83" s="68"/>
      <c r="BI83" s="68"/>
      <c r="BJ83" s="68"/>
      <c r="BK83" s="68"/>
      <c r="BL83" s="68"/>
    </row>
    <row r="84" spans="1:64" ht="153" customHeight="1" x14ac:dyDescent="0.2">
      <c r="A84" s="47"/>
      <c r="B84" s="47"/>
      <c r="C84" s="47"/>
      <c r="D84" s="47"/>
      <c r="E84" s="47"/>
      <c r="F84" s="47"/>
      <c r="G84" s="117" t="s">
        <v>92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103" t="s">
        <v>75</v>
      </c>
      <c r="AA84" s="103"/>
      <c r="AB84" s="103"/>
      <c r="AC84" s="103"/>
      <c r="AD84" s="103"/>
      <c r="AE84" s="113" t="s">
        <v>154</v>
      </c>
      <c r="AF84" s="114"/>
      <c r="AG84" s="114"/>
      <c r="AH84" s="114"/>
      <c r="AI84" s="114"/>
      <c r="AJ84" s="114"/>
      <c r="AK84" s="114"/>
      <c r="AL84" s="114"/>
      <c r="AM84" s="114"/>
      <c r="AN84" s="115"/>
      <c r="AO84" s="68">
        <v>0</v>
      </c>
      <c r="AP84" s="68"/>
      <c r="AQ84" s="68"/>
      <c r="AR84" s="68"/>
      <c r="AS84" s="68"/>
      <c r="AT84" s="68"/>
      <c r="AU84" s="68"/>
      <c r="AV84" s="68"/>
      <c r="AW84" s="68">
        <v>400000</v>
      </c>
      <c r="AX84" s="68"/>
      <c r="AY84" s="68"/>
      <c r="AZ84" s="68"/>
      <c r="BA84" s="68"/>
      <c r="BB84" s="68"/>
      <c r="BC84" s="68"/>
      <c r="BD84" s="68"/>
      <c r="BE84" s="68">
        <f t="shared" si="0"/>
        <v>400000</v>
      </c>
      <c r="BF84" s="68"/>
      <c r="BG84" s="68"/>
      <c r="BH84" s="68"/>
      <c r="BI84" s="68"/>
      <c r="BJ84" s="68"/>
      <c r="BK84" s="68"/>
      <c r="BL84" s="68"/>
    </row>
    <row r="85" spans="1:64" ht="32.25" customHeight="1" x14ac:dyDescent="0.2">
      <c r="A85" s="47"/>
      <c r="B85" s="47"/>
      <c r="C85" s="47"/>
      <c r="D85" s="47"/>
      <c r="E85" s="47"/>
      <c r="F85" s="47"/>
      <c r="G85" s="113" t="s">
        <v>94</v>
      </c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103" t="s">
        <v>95</v>
      </c>
      <c r="AA85" s="103"/>
      <c r="AB85" s="103"/>
      <c r="AC85" s="103"/>
      <c r="AD85" s="103"/>
      <c r="AE85" s="113" t="s">
        <v>89</v>
      </c>
      <c r="AF85" s="114"/>
      <c r="AG85" s="114"/>
      <c r="AH85" s="114"/>
      <c r="AI85" s="114"/>
      <c r="AJ85" s="114"/>
      <c r="AK85" s="114"/>
      <c r="AL85" s="114"/>
      <c r="AM85" s="114"/>
      <c r="AN85" s="115"/>
      <c r="AO85" s="68">
        <v>0</v>
      </c>
      <c r="AP85" s="68"/>
      <c r="AQ85" s="68"/>
      <c r="AR85" s="68"/>
      <c r="AS85" s="68"/>
      <c r="AT85" s="68"/>
      <c r="AU85" s="68"/>
      <c r="AV85" s="68"/>
      <c r="AW85" s="68">
        <v>20000</v>
      </c>
      <c r="AX85" s="68"/>
      <c r="AY85" s="68"/>
      <c r="AZ85" s="68"/>
      <c r="BA85" s="68"/>
      <c r="BB85" s="68"/>
      <c r="BC85" s="68"/>
      <c r="BD85" s="68"/>
      <c r="BE85" s="68">
        <f t="shared" si="0"/>
        <v>20000</v>
      </c>
      <c r="BF85" s="68"/>
      <c r="BG85" s="68"/>
      <c r="BH85" s="68"/>
      <c r="BI85" s="68"/>
      <c r="BJ85" s="68"/>
      <c r="BK85" s="68"/>
      <c r="BL85" s="68"/>
    </row>
    <row r="86" spans="1:64" ht="150.75" customHeight="1" x14ac:dyDescent="0.2">
      <c r="A86" s="47"/>
      <c r="B86" s="47"/>
      <c r="C86" s="47"/>
      <c r="D86" s="47"/>
      <c r="E86" s="47"/>
      <c r="F86" s="47"/>
      <c r="G86" s="117" t="s">
        <v>93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9"/>
      <c r="Z86" s="103" t="s">
        <v>75</v>
      </c>
      <c r="AA86" s="103"/>
      <c r="AB86" s="103"/>
      <c r="AC86" s="103"/>
      <c r="AD86" s="103"/>
      <c r="AE86" s="113" t="s">
        <v>154</v>
      </c>
      <c r="AF86" s="114"/>
      <c r="AG86" s="114"/>
      <c r="AH86" s="114"/>
      <c r="AI86" s="114"/>
      <c r="AJ86" s="114"/>
      <c r="AK86" s="114"/>
      <c r="AL86" s="114"/>
      <c r="AM86" s="114"/>
      <c r="AN86" s="115"/>
      <c r="AO86" s="68">
        <v>0</v>
      </c>
      <c r="AP86" s="68"/>
      <c r="AQ86" s="68"/>
      <c r="AR86" s="68"/>
      <c r="AS86" s="68"/>
      <c r="AT86" s="68"/>
      <c r="AU86" s="68"/>
      <c r="AV86" s="68"/>
      <c r="AW86" s="68">
        <v>7976000</v>
      </c>
      <c r="AX86" s="68"/>
      <c r="AY86" s="68"/>
      <c r="AZ86" s="68"/>
      <c r="BA86" s="68"/>
      <c r="BB86" s="68"/>
      <c r="BC86" s="68"/>
      <c r="BD86" s="68"/>
      <c r="BE86" s="68">
        <f t="shared" si="0"/>
        <v>7976000</v>
      </c>
      <c r="BF86" s="68"/>
      <c r="BG86" s="68"/>
      <c r="BH86" s="68"/>
      <c r="BI86" s="68"/>
      <c r="BJ86" s="68"/>
      <c r="BK86" s="68"/>
      <c r="BL86" s="68"/>
    </row>
    <row r="87" spans="1:64" ht="30" customHeight="1" x14ac:dyDescent="0.2">
      <c r="A87" s="47"/>
      <c r="B87" s="47"/>
      <c r="C87" s="47"/>
      <c r="D87" s="47"/>
      <c r="E87" s="47"/>
      <c r="F87" s="47"/>
      <c r="G87" s="113" t="s">
        <v>150</v>
      </c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5"/>
      <c r="Z87" s="103" t="s">
        <v>77</v>
      </c>
      <c r="AA87" s="103"/>
      <c r="AB87" s="103"/>
      <c r="AC87" s="103"/>
      <c r="AD87" s="103"/>
      <c r="AE87" s="113" t="s">
        <v>89</v>
      </c>
      <c r="AF87" s="114"/>
      <c r="AG87" s="114"/>
      <c r="AH87" s="114"/>
      <c r="AI87" s="114"/>
      <c r="AJ87" s="114"/>
      <c r="AK87" s="114"/>
      <c r="AL87" s="114"/>
      <c r="AM87" s="114"/>
      <c r="AN87" s="115"/>
      <c r="AO87" s="68">
        <v>0</v>
      </c>
      <c r="AP87" s="68"/>
      <c r="AQ87" s="68"/>
      <c r="AR87" s="68"/>
      <c r="AS87" s="68"/>
      <c r="AT87" s="68"/>
      <c r="AU87" s="68"/>
      <c r="AV87" s="68"/>
      <c r="AW87" s="68">
        <v>2</v>
      </c>
      <c r="AX87" s="68"/>
      <c r="AY87" s="68"/>
      <c r="AZ87" s="68"/>
      <c r="BA87" s="68"/>
      <c r="BB87" s="68"/>
      <c r="BC87" s="68"/>
      <c r="BD87" s="68"/>
      <c r="BE87" s="68">
        <f t="shared" si="0"/>
        <v>2</v>
      </c>
      <c r="BF87" s="68"/>
      <c r="BG87" s="68"/>
      <c r="BH87" s="68"/>
      <c r="BI87" s="68"/>
      <c r="BJ87" s="68"/>
      <c r="BK87" s="68"/>
      <c r="BL87" s="68"/>
    </row>
    <row r="88" spans="1:64" s="3" customFormat="1" ht="15.75" customHeight="1" x14ac:dyDescent="0.2">
      <c r="A88" s="93">
        <v>0</v>
      </c>
      <c r="B88" s="93"/>
      <c r="C88" s="93"/>
      <c r="D88" s="93"/>
      <c r="E88" s="93"/>
      <c r="F88" s="93"/>
      <c r="G88" s="120" t="s">
        <v>96</v>
      </c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2"/>
      <c r="Z88" s="94"/>
      <c r="AA88" s="94"/>
      <c r="AB88" s="94"/>
      <c r="AC88" s="94"/>
      <c r="AD88" s="94"/>
      <c r="AE88" s="120"/>
      <c r="AF88" s="121"/>
      <c r="AG88" s="121"/>
      <c r="AH88" s="121"/>
      <c r="AI88" s="121"/>
      <c r="AJ88" s="121"/>
      <c r="AK88" s="121"/>
      <c r="AL88" s="121"/>
      <c r="AM88" s="121"/>
      <c r="AN88" s="122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</row>
    <row r="89" spans="1:64" ht="17.25" customHeight="1" x14ac:dyDescent="0.2">
      <c r="A89" s="47"/>
      <c r="B89" s="47"/>
      <c r="C89" s="47"/>
      <c r="D89" s="47"/>
      <c r="E89" s="47"/>
      <c r="F89" s="47"/>
      <c r="G89" s="113" t="s">
        <v>97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5"/>
      <c r="Z89" s="103" t="s">
        <v>77</v>
      </c>
      <c r="AA89" s="103"/>
      <c r="AB89" s="103"/>
      <c r="AC89" s="103"/>
      <c r="AD89" s="103"/>
      <c r="AE89" s="113" t="s">
        <v>78</v>
      </c>
      <c r="AF89" s="114"/>
      <c r="AG89" s="114"/>
      <c r="AH89" s="114"/>
      <c r="AI89" s="114"/>
      <c r="AJ89" s="114"/>
      <c r="AK89" s="114"/>
      <c r="AL89" s="114"/>
      <c r="AM89" s="114"/>
      <c r="AN89" s="115"/>
      <c r="AO89" s="123">
        <v>0</v>
      </c>
      <c r="AP89" s="123"/>
      <c r="AQ89" s="123"/>
      <c r="AR89" s="123"/>
      <c r="AS89" s="123"/>
      <c r="AT89" s="123"/>
      <c r="AU89" s="123"/>
      <c r="AV89" s="123"/>
      <c r="AW89" s="68">
        <v>825</v>
      </c>
      <c r="AX89" s="68"/>
      <c r="AY89" s="68"/>
      <c r="AZ89" s="68"/>
      <c r="BA89" s="68"/>
      <c r="BB89" s="68"/>
      <c r="BC89" s="68"/>
      <c r="BD89" s="68"/>
      <c r="BE89" s="68">
        <f t="shared" ref="BE89:BE99" si="1">AO89+AW89</f>
        <v>825</v>
      </c>
      <c r="BF89" s="68"/>
      <c r="BG89" s="68"/>
      <c r="BH89" s="68"/>
      <c r="BI89" s="68"/>
      <c r="BJ89" s="68"/>
      <c r="BK89" s="68"/>
      <c r="BL89" s="68"/>
    </row>
    <row r="90" spans="1:64" ht="15" customHeight="1" x14ac:dyDescent="0.2">
      <c r="A90" s="47"/>
      <c r="B90" s="47"/>
      <c r="C90" s="47"/>
      <c r="D90" s="47"/>
      <c r="E90" s="47"/>
      <c r="F90" s="47"/>
      <c r="G90" s="113" t="s">
        <v>98</v>
      </c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5"/>
      <c r="Z90" s="103" t="s">
        <v>77</v>
      </c>
      <c r="AA90" s="103"/>
      <c r="AB90" s="103"/>
      <c r="AC90" s="103"/>
      <c r="AD90" s="103"/>
      <c r="AE90" s="113" t="s">
        <v>78</v>
      </c>
      <c r="AF90" s="114"/>
      <c r="AG90" s="114"/>
      <c r="AH90" s="114"/>
      <c r="AI90" s="114"/>
      <c r="AJ90" s="114"/>
      <c r="AK90" s="114"/>
      <c r="AL90" s="114"/>
      <c r="AM90" s="114"/>
      <c r="AN90" s="115"/>
      <c r="AO90" s="123">
        <v>0</v>
      </c>
      <c r="AP90" s="123"/>
      <c r="AQ90" s="123"/>
      <c r="AR90" s="123"/>
      <c r="AS90" s="123"/>
      <c r="AT90" s="123"/>
      <c r="AU90" s="123"/>
      <c r="AV90" s="123"/>
      <c r="AW90" s="68">
        <v>1000</v>
      </c>
      <c r="AX90" s="68"/>
      <c r="AY90" s="68"/>
      <c r="AZ90" s="68"/>
      <c r="BA90" s="68"/>
      <c r="BB90" s="68"/>
      <c r="BC90" s="68"/>
      <c r="BD90" s="68"/>
      <c r="BE90" s="68">
        <f t="shared" si="1"/>
        <v>1000</v>
      </c>
      <c r="BF90" s="68"/>
      <c r="BG90" s="68"/>
      <c r="BH90" s="68"/>
      <c r="BI90" s="68"/>
      <c r="BJ90" s="68"/>
      <c r="BK90" s="68"/>
      <c r="BL90" s="68"/>
    </row>
    <row r="91" spans="1:64" ht="16.5" customHeight="1" x14ac:dyDescent="0.2">
      <c r="A91" s="47"/>
      <c r="B91" s="47"/>
      <c r="C91" s="47"/>
      <c r="D91" s="47"/>
      <c r="E91" s="47"/>
      <c r="F91" s="47"/>
      <c r="G91" s="113" t="s">
        <v>99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5"/>
      <c r="Z91" s="103" t="s">
        <v>81</v>
      </c>
      <c r="AA91" s="103"/>
      <c r="AB91" s="103"/>
      <c r="AC91" s="103"/>
      <c r="AD91" s="103"/>
      <c r="AE91" s="113" t="s">
        <v>78</v>
      </c>
      <c r="AF91" s="114"/>
      <c r="AG91" s="114"/>
      <c r="AH91" s="114"/>
      <c r="AI91" s="114"/>
      <c r="AJ91" s="114"/>
      <c r="AK91" s="114"/>
      <c r="AL91" s="114"/>
      <c r="AM91" s="114"/>
      <c r="AN91" s="115"/>
      <c r="AO91" s="123">
        <v>0</v>
      </c>
      <c r="AP91" s="123"/>
      <c r="AQ91" s="123"/>
      <c r="AR91" s="123"/>
      <c r="AS91" s="123"/>
      <c r="AT91" s="123"/>
      <c r="AU91" s="123"/>
      <c r="AV91" s="123"/>
      <c r="AW91" s="68">
        <v>2</v>
      </c>
      <c r="AX91" s="68"/>
      <c r="AY91" s="68"/>
      <c r="AZ91" s="68"/>
      <c r="BA91" s="68"/>
      <c r="BB91" s="68"/>
      <c r="BC91" s="68"/>
      <c r="BD91" s="68"/>
      <c r="BE91" s="68">
        <f t="shared" si="1"/>
        <v>2</v>
      </c>
      <c r="BF91" s="68"/>
      <c r="BG91" s="68"/>
      <c r="BH91" s="68"/>
      <c r="BI91" s="68"/>
      <c r="BJ91" s="68"/>
      <c r="BK91" s="68"/>
      <c r="BL91" s="68"/>
    </row>
    <row r="92" spans="1:64" ht="15.75" customHeight="1" x14ac:dyDescent="0.2">
      <c r="A92" s="47"/>
      <c r="B92" s="47"/>
      <c r="C92" s="47"/>
      <c r="D92" s="47"/>
      <c r="E92" s="47"/>
      <c r="F92" s="47"/>
      <c r="G92" s="113" t="s">
        <v>100</v>
      </c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5"/>
      <c r="Z92" s="103" t="s">
        <v>83</v>
      </c>
      <c r="AA92" s="103"/>
      <c r="AB92" s="103"/>
      <c r="AC92" s="103"/>
      <c r="AD92" s="103"/>
      <c r="AE92" s="113" t="s">
        <v>78</v>
      </c>
      <c r="AF92" s="114"/>
      <c r="AG92" s="114"/>
      <c r="AH92" s="114"/>
      <c r="AI92" s="114"/>
      <c r="AJ92" s="114"/>
      <c r="AK92" s="114"/>
      <c r="AL92" s="114"/>
      <c r="AM92" s="114"/>
      <c r="AN92" s="115"/>
      <c r="AO92" s="123">
        <v>0</v>
      </c>
      <c r="AP92" s="123"/>
      <c r="AQ92" s="123"/>
      <c r="AR92" s="123"/>
      <c r="AS92" s="123"/>
      <c r="AT92" s="123"/>
      <c r="AU92" s="123"/>
      <c r="AV92" s="123"/>
      <c r="AW92" s="68">
        <v>8765</v>
      </c>
      <c r="AX92" s="68"/>
      <c r="AY92" s="68"/>
      <c r="AZ92" s="68"/>
      <c r="BA92" s="68"/>
      <c r="BB92" s="68"/>
      <c r="BC92" s="68"/>
      <c r="BD92" s="68"/>
      <c r="BE92" s="68">
        <f t="shared" si="1"/>
        <v>8765</v>
      </c>
      <c r="BF92" s="68"/>
      <c r="BG92" s="68"/>
      <c r="BH92" s="68"/>
      <c r="BI92" s="68"/>
      <c r="BJ92" s="68"/>
      <c r="BK92" s="68"/>
      <c r="BL92" s="68"/>
    </row>
    <row r="93" spans="1:64" ht="15.75" customHeight="1" x14ac:dyDescent="0.2">
      <c r="A93" s="47"/>
      <c r="B93" s="47"/>
      <c r="C93" s="47"/>
      <c r="D93" s="47"/>
      <c r="E93" s="47"/>
      <c r="F93" s="47"/>
      <c r="G93" s="113" t="s">
        <v>101</v>
      </c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5"/>
      <c r="Z93" s="103" t="s">
        <v>83</v>
      </c>
      <c r="AA93" s="103"/>
      <c r="AB93" s="103"/>
      <c r="AC93" s="103"/>
      <c r="AD93" s="103"/>
      <c r="AE93" s="113" t="s">
        <v>78</v>
      </c>
      <c r="AF93" s="114"/>
      <c r="AG93" s="114"/>
      <c r="AH93" s="114"/>
      <c r="AI93" s="114"/>
      <c r="AJ93" s="114"/>
      <c r="AK93" s="114"/>
      <c r="AL93" s="114"/>
      <c r="AM93" s="114"/>
      <c r="AN93" s="115"/>
      <c r="AO93" s="123">
        <v>0</v>
      </c>
      <c r="AP93" s="123"/>
      <c r="AQ93" s="123"/>
      <c r="AR93" s="123"/>
      <c r="AS93" s="123"/>
      <c r="AT93" s="123"/>
      <c r="AU93" s="123"/>
      <c r="AV93" s="123"/>
      <c r="AW93" s="68">
        <v>420</v>
      </c>
      <c r="AX93" s="68"/>
      <c r="AY93" s="68"/>
      <c r="AZ93" s="68"/>
      <c r="BA93" s="68"/>
      <c r="BB93" s="68"/>
      <c r="BC93" s="68"/>
      <c r="BD93" s="68"/>
      <c r="BE93" s="68">
        <f t="shared" si="1"/>
        <v>420</v>
      </c>
      <c r="BF93" s="68"/>
      <c r="BG93" s="68"/>
      <c r="BH93" s="68"/>
      <c r="BI93" s="68"/>
      <c r="BJ93" s="68"/>
      <c r="BK93" s="68"/>
      <c r="BL93" s="68"/>
    </row>
    <row r="94" spans="1:64" ht="15.75" customHeight="1" x14ac:dyDescent="0.2">
      <c r="A94" s="47"/>
      <c r="B94" s="47"/>
      <c r="C94" s="47"/>
      <c r="D94" s="47"/>
      <c r="E94" s="47"/>
      <c r="F94" s="47"/>
      <c r="G94" s="113" t="s">
        <v>102</v>
      </c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5"/>
      <c r="Z94" s="103" t="s">
        <v>83</v>
      </c>
      <c r="AA94" s="103"/>
      <c r="AB94" s="103"/>
      <c r="AC94" s="103"/>
      <c r="AD94" s="103"/>
      <c r="AE94" s="113" t="s">
        <v>78</v>
      </c>
      <c r="AF94" s="114"/>
      <c r="AG94" s="114"/>
      <c r="AH94" s="114"/>
      <c r="AI94" s="114"/>
      <c r="AJ94" s="114"/>
      <c r="AK94" s="114"/>
      <c r="AL94" s="114"/>
      <c r="AM94" s="114"/>
      <c r="AN94" s="115"/>
      <c r="AO94" s="123">
        <v>0</v>
      </c>
      <c r="AP94" s="123"/>
      <c r="AQ94" s="123"/>
      <c r="AR94" s="123"/>
      <c r="AS94" s="123"/>
      <c r="AT94" s="123"/>
      <c r="AU94" s="123"/>
      <c r="AV94" s="123"/>
      <c r="AW94" s="68">
        <v>29163</v>
      </c>
      <c r="AX94" s="68"/>
      <c r="AY94" s="68"/>
      <c r="AZ94" s="68"/>
      <c r="BA94" s="68"/>
      <c r="BB94" s="68"/>
      <c r="BC94" s="68"/>
      <c r="BD94" s="68"/>
      <c r="BE94" s="68">
        <f t="shared" si="1"/>
        <v>29163</v>
      </c>
      <c r="BF94" s="68"/>
      <c r="BG94" s="68"/>
      <c r="BH94" s="68"/>
      <c r="BI94" s="68"/>
      <c r="BJ94" s="68"/>
      <c r="BK94" s="68"/>
      <c r="BL94" s="68"/>
    </row>
    <row r="95" spans="1:64" ht="14.25" customHeight="1" x14ac:dyDescent="0.2">
      <c r="A95" s="47"/>
      <c r="B95" s="47"/>
      <c r="C95" s="47"/>
      <c r="D95" s="47"/>
      <c r="E95" s="47"/>
      <c r="F95" s="47"/>
      <c r="G95" s="113" t="s">
        <v>103</v>
      </c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5"/>
      <c r="Z95" s="103" t="s">
        <v>81</v>
      </c>
      <c r="AA95" s="103"/>
      <c r="AB95" s="103"/>
      <c r="AC95" s="103"/>
      <c r="AD95" s="103"/>
      <c r="AE95" s="113" t="s">
        <v>78</v>
      </c>
      <c r="AF95" s="114"/>
      <c r="AG95" s="114"/>
      <c r="AH95" s="114"/>
      <c r="AI95" s="114"/>
      <c r="AJ95" s="114"/>
      <c r="AK95" s="114"/>
      <c r="AL95" s="114"/>
      <c r="AM95" s="114"/>
      <c r="AN95" s="115"/>
      <c r="AO95" s="123">
        <v>0</v>
      </c>
      <c r="AP95" s="123"/>
      <c r="AQ95" s="123"/>
      <c r="AR95" s="123"/>
      <c r="AS95" s="123"/>
      <c r="AT95" s="123"/>
      <c r="AU95" s="123"/>
      <c r="AV95" s="123"/>
      <c r="AW95" s="68">
        <v>1414.4</v>
      </c>
      <c r="AX95" s="68"/>
      <c r="AY95" s="68"/>
      <c r="AZ95" s="68"/>
      <c r="BA95" s="68"/>
      <c r="BB95" s="68"/>
      <c r="BC95" s="68"/>
      <c r="BD95" s="68"/>
      <c r="BE95" s="68">
        <f t="shared" si="1"/>
        <v>1414.4</v>
      </c>
      <c r="BF95" s="68"/>
      <c r="BG95" s="68"/>
      <c r="BH95" s="68"/>
      <c r="BI95" s="68"/>
      <c r="BJ95" s="68"/>
      <c r="BK95" s="68"/>
      <c r="BL95" s="68"/>
    </row>
    <row r="96" spans="1:64" ht="16.5" customHeight="1" x14ac:dyDescent="0.2">
      <c r="A96" s="47"/>
      <c r="B96" s="47"/>
      <c r="C96" s="47"/>
      <c r="D96" s="47"/>
      <c r="E96" s="47"/>
      <c r="F96" s="47"/>
      <c r="G96" s="113" t="s">
        <v>105</v>
      </c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5"/>
      <c r="Z96" s="103" t="s">
        <v>91</v>
      </c>
      <c r="AA96" s="103"/>
      <c r="AB96" s="103"/>
      <c r="AC96" s="103"/>
      <c r="AD96" s="103"/>
      <c r="AE96" s="113" t="s">
        <v>78</v>
      </c>
      <c r="AF96" s="114"/>
      <c r="AG96" s="114"/>
      <c r="AH96" s="114"/>
      <c r="AI96" s="114"/>
      <c r="AJ96" s="114"/>
      <c r="AK96" s="114"/>
      <c r="AL96" s="114"/>
      <c r="AM96" s="114"/>
      <c r="AN96" s="115"/>
      <c r="AO96" s="123">
        <v>0</v>
      </c>
      <c r="AP96" s="123"/>
      <c r="AQ96" s="123"/>
      <c r="AR96" s="123"/>
      <c r="AS96" s="123"/>
      <c r="AT96" s="123"/>
      <c r="AU96" s="123"/>
      <c r="AV96" s="123"/>
      <c r="AW96" s="68">
        <v>400</v>
      </c>
      <c r="AX96" s="68"/>
      <c r="AY96" s="68"/>
      <c r="AZ96" s="68"/>
      <c r="BA96" s="68"/>
      <c r="BB96" s="68"/>
      <c r="BC96" s="68"/>
      <c r="BD96" s="68"/>
      <c r="BE96" s="68">
        <f t="shared" si="1"/>
        <v>400</v>
      </c>
      <c r="BF96" s="68"/>
      <c r="BG96" s="68"/>
      <c r="BH96" s="68"/>
      <c r="BI96" s="68"/>
      <c r="BJ96" s="68"/>
      <c r="BK96" s="68"/>
      <c r="BL96" s="68"/>
    </row>
    <row r="97" spans="1:71" ht="26.25" customHeight="1" x14ac:dyDescent="0.2">
      <c r="A97" s="47"/>
      <c r="B97" s="47"/>
      <c r="C97" s="47"/>
      <c r="D97" s="47"/>
      <c r="E97" s="47"/>
      <c r="F97" s="47"/>
      <c r="G97" s="113" t="s">
        <v>104</v>
      </c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5"/>
      <c r="Z97" s="103" t="s">
        <v>81</v>
      </c>
      <c r="AA97" s="103"/>
      <c r="AB97" s="103"/>
      <c r="AC97" s="103"/>
      <c r="AD97" s="103"/>
      <c r="AE97" s="113" t="s">
        <v>89</v>
      </c>
      <c r="AF97" s="114"/>
      <c r="AG97" s="114"/>
      <c r="AH97" s="114"/>
      <c r="AI97" s="114"/>
      <c r="AJ97" s="114"/>
      <c r="AK97" s="114"/>
      <c r="AL97" s="114"/>
      <c r="AM97" s="114"/>
      <c r="AN97" s="115"/>
      <c r="AO97" s="123">
        <v>0</v>
      </c>
      <c r="AP97" s="123"/>
      <c r="AQ97" s="123"/>
      <c r="AR97" s="123"/>
      <c r="AS97" s="123"/>
      <c r="AT97" s="123"/>
      <c r="AU97" s="123"/>
      <c r="AV97" s="123"/>
      <c r="AW97" s="68">
        <v>65</v>
      </c>
      <c r="AX97" s="68"/>
      <c r="AY97" s="68"/>
      <c r="AZ97" s="68"/>
      <c r="BA97" s="68"/>
      <c r="BB97" s="68"/>
      <c r="BC97" s="68"/>
      <c r="BD97" s="68"/>
      <c r="BE97" s="68">
        <f t="shared" si="1"/>
        <v>65</v>
      </c>
      <c r="BF97" s="68"/>
      <c r="BG97" s="68"/>
      <c r="BH97" s="68"/>
      <c r="BI97" s="68"/>
      <c r="BJ97" s="68"/>
      <c r="BK97" s="68"/>
      <c r="BL97" s="68"/>
    </row>
    <row r="98" spans="1:71" ht="27.75" customHeight="1" x14ac:dyDescent="0.2">
      <c r="A98" s="47"/>
      <c r="B98" s="47"/>
      <c r="C98" s="47"/>
      <c r="D98" s="47"/>
      <c r="E98" s="47"/>
      <c r="F98" s="47"/>
      <c r="G98" s="113" t="s">
        <v>107</v>
      </c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5"/>
      <c r="Z98" s="103" t="s">
        <v>91</v>
      </c>
      <c r="AA98" s="103"/>
      <c r="AB98" s="103"/>
      <c r="AC98" s="103"/>
      <c r="AD98" s="103"/>
      <c r="AE98" s="113" t="s">
        <v>89</v>
      </c>
      <c r="AF98" s="114"/>
      <c r="AG98" s="114"/>
      <c r="AH98" s="114"/>
      <c r="AI98" s="114"/>
      <c r="AJ98" s="114"/>
      <c r="AK98" s="114"/>
      <c r="AL98" s="114"/>
      <c r="AM98" s="114"/>
      <c r="AN98" s="115"/>
      <c r="AO98" s="123">
        <v>0</v>
      </c>
      <c r="AP98" s="123"/>
      <c r="AQ98" s="123"/>
      <c r="AR98" s="123"/>
      <c r="AS98" s="123"/>
      <c r="AT98" s="123"/>
      <c r="AU98" s="123"/>
      <c r="AV98" s="123"/>
      <c r="AW98" s="68">
        <v>20000</v>
      </c>
      <c r="AX98" s="68"/>
      <c r="AY98" s="68"/>
      <c r="AZ98" s="68"/>
      <c r="BA98" s="68"/>
      <c r="BB98" s="68"/>
      <c r="BC98" s="68"/>
      <c r="BD98" s="68"/>
      <c r="BE98" s="68">
        <f t="shared" si="1"/>
        <v>20000</v>
      </c>
      <c r="BF98" s="68"/>
      <c r="BG98" s="68"/>
      <c r="BH98" s="68"/>
      <c r="BI98" s="68"/>
      <c r="BJ98" s="68"/>
      <c r="BK98" s="68"/>
      <c r="BL98" s="68"/>
    </row>
    <row r="99" spans="1:71" ht="29.25" customHeight="1" x14ac:dyDescent="0.2">
      <c r="A99" s="47"/>
      <c r="B99" s="47"/>
      <c r="C99" s="47"/>
      <c r="D99" s="47"/>
      <c r="E99" s="47"/>
      <c r="F99" s="47"/>
      <c r="G99" s="113" t="s">
        <v>106</v>
      </c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5"/>
      <c r="Z99" s="103" t="s">
        <v>77</v>
      </c>
      <c r="AA99" s="103"/>
      <c r="AB99" s="103"/>
      <c r="AC99" s="103"/>
      <c r="AD99" s="103"/>
      <c r="AE99" s="113" t="s">
        <v>89</v>
      </c>
      <c r="AF99" s="114"/>
      <c r="AG99" s="114"/>
      <c r="AH99" s="114"/>
      <c r="AI99" s="114"/>
      <c r="AJ99" s="114"/>
      <c r="AK99" s="114"/>
      <c r="AL99" s="114"/>
      <c r="AM99" s="114"/>
      <c r="AN99" s="115"/>
      <c r="AO99" s="123">
        <v>0</v>
      </c>
      <c r="AP99" s="123"/>
      <c r="AQ99" s="123"/>
      <c r="AR99" s="123"/>
      <c r="AS99" s="123"/>
      <c r="AT99" s="123"/>
      <c r="AU99" s="123"/>
      <c r="AV99" s="123"/>
      <c r="AW99" s="68">
        <v>2</v>
      </c>
      <c r="AX99" s="68"/>
      <c r="AY99" s="68"/>
      <c r="AZ99" s="68"/>
      <c r="BA99" s="68"/>
      <c r="BB99" s="68"/>
      <c r="BC99" s="68"/>
      <c r="BD99" s="68"/>
      <c r="BE99" s="68">
        <f t="shared" si="1"/>
        <v>2</v>
      </c>
      <c r="BF99" s="68"/>
      <c r="BG99" s="68"/>
      <c r="BH99" s="68"/>
      <c r="BI99" s="68"/>
      <c r="BJ99" s="68"/>
      <c r="BK99" s="68"/>
      <c r="BL99" s="68"/>
      <c r="BS99" s="40">
        <f>BS101+BS102+BS103+BS104+BS105+BS106+BS107</f>
        <v>24917510.180000003</v>
      </c>
    </row>
    <row r="100" spans="1:71" s="3" customFormat="1" ht="15" customHeight="1" x14ac:dyDescent="0.2">
      <c r="A100" s="93">
        <v>0</v>
      </c>
      <c r="B100" s="93"/>
      <c r="C100" s="93"/>
      <c r="D100" s="93"/>
      <c r="E100" s="93"/>
      <c r="F100" s="93"/>
      <c r="G100" s="120" t="s">
        <v>108</v>
      </c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2"/>
      <c r="Z100" s="94"/>
      <c r="AA100" s="94"/>
      <c r="AB100" s="94"/>
      <c r="AC100" s="94"/>
      <c r="AD100" s="94"/>
      <c r="AE100" s="120"/>
      <c r="AF100" s="121"/>
      <c r="AG100" s="121"/>
      <c r="AH100" s="121"/>
      <c r="AI100" s="121"/>
      <c r="AJ100" s="121"/>
      <c r="AK100" s="121"/>
      <c r="AL100" s="121"/>
      <c r="AM100" s="121"/>
      <c r="AN100" s="122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</row>
    <row r="101" spans="1:71" ht="15.75" customHeight="1" x14ac:dyDescent="0.2">
      <c r="A101" s="47"/>
      <c r="B101" s="47"/>
      <c r="C101" s="47"/>
      <c r="D101" s="47"/>
      <c r="E101" s="47"/>
      <c r="F101" s="47"/>
      <c r="G101" s="113" t="s">
        <v>109</v>
      </c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5"/>
      <c r="Z101" s="103" t="s">
        <v>75</v>
      </c>
      <c r="AA101" s="103"/>
      <c r="AB101" s="103"/>
      <c r="AC101" s="103"/>
      <c r="AD101" s="103"/>
      <c r="AE101" s="113" t="s">
        <v>89</v>
      </c>
      <c r="AF101" s="114"/>
      <c r="AG101" s="114"/>
      <c r="AH101" s="114"/>
      <c r="AI101" s="114"/>
      <c r="AJ101" s="114"/>
      <c r="AK101" s="114"/>
      <c r="AL101" s="114"/>
      <c r="AM101" s="114"/>
      <c r="AN101" s="115"/>
      <c r="AO101" s="116">
        <v>0</v>
      </c>
      <c r="AP101" s="116"/>
      <c r="AQ101" s="116"/>
      <c r="AR101" s="116"/>
      <c r="AS101" s="116"/>
      <c r="AT101" s="116"/>
      <c r="AU101" s="116"/>
      <c r="AV101" s="116"/>
      <c r="AW101" s="116">
        <v>1515.8</v>
      </c>
      <c r="AX101" s="116"/>
      <c r="AY101" s="116"/>
      <c r="AZ101" s="116"/>
      <c r="BA101" s="116"/>
      <c r="BB101" s="116"/>
      <c r="BC101" s="116"/>
      <c r="BD101" s="116"/>
      <c r="BE101" s="116">
        <f t="shared" ref="BE101:BE111" si="2">AO101+AW101</f>
        <v>1515.8</v>
      </c>
      <c r="BF101" s="116"/>
      <c r="BG101" s="116"/>
      <c r="BH101" s="116"/>
      <c r="BI101" s="116"/>
      <c r="BJ101" s="116"/>
      <c r="BK101" s="116"/>
      <c r="BL101" s="116"/>
      <c r="BS101" s="39">
        <f>AW101*AW74</f>
        <v>1250535</v>
      </c>
    </row>
    <row r="102" spans="1:71" ht="16.5" customHeight="1" x14ac:dyDescent="0.2">
      <c r="A102" s="47"/>
      <c r="B102" s="47"/>
      <c r="C102" s="47"/>
      <c r="D102" s="47"/>
      <c r="E102" s="47"/>
      <c r="F102" s="47"/>
      <c r="G102" s="113" t="s">
        <v>110</v>
      </c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5"/>
      <c r="Z102" s="103" t="s">
        <v>75</v>
      </c>
      <c r="AA102" s="103"/>
      <c r="AB102" s="103"/>
      <c r="AC102" s="103"/>
      <c r="AD102" s="103"/>
      <c r="AE102" s="113" t="s">
        <v>89</v>
      </c>
      <c r="AF102" s="114"/>
      <c r="AG102" s="114"/>
      <c r="AH102" s="114"/>
      <c r="AI102" s="114"/>
      <c r="AJ102" s="114"/>
      <c r="AK102" s="114"/>
      <c r="AL102" s="114"/>
      <c r="AM102" s="114"/>
      <c r="AN102" s="115"/>
      <c r="AO102" s="116">
        <v>0</v>
      </c>
      <c r="AP102" s="116"/>
      <c r="AQ102" s="116"/>
      <c r="AR102" s="116"/>
      <c r="AS102" s="116"/>
      <c r="AT102" s="116"/>
      <c r="AU102" s="116"/>
      <c r="AV102" s="116"/>
      <c r="AW102" s="116">
        <v>183.6</v>
      </c>
      <c r="AX102" s="116"/>
      <c r="AY102" s="116"/>
      <c r="AZ102" s="116"/>
      <c r="BA102" s="116"/>
      <c r="BB102" s="116"/>
      <c r="BC102" s="116"/>
      <c r="BD102" s="116"/>
      <c r="BE102" s="116">
        <f t="shared" si="2"/>
        <v>183.6</v>
      </c>
      <c r="BF102" s="116"/>
      <c r="BG102" s="116"/>
      <c r="BH102" s="116"/>
      <c r="BI102" s="116"/>
      <c r="BJ102" s="116"/>
      <c r="BK102" s="116"/>
      <c r="BL102" s="116"/>
      <c r="BS102" s="1">
        <f t="shared" ref="BS102:BS107" si="3">AW102*AW90</f>
        <v>183600</v>
      </c>
    </row>
    <row r="103" spans="1:71" ht="17.25" customHeight="1" x14ac:dyDescent="0.2">
      <c r="A103" s="47"/>
      <c r="B103" s="47"/>
      <c r="C103" s="47"/>
      <c r="D103" s="47"/>
      <c r="E103" s="47"/>
      <c r="F103" s="47"/>
      <c r="G103" s="113" t="s">
        <v>111</v>
      </c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5"/>
      <c r="Z103" s="103" t="s">
        <v>75</v>
      </c>
      <c r="AA103" s="103"/>
      <c r="AB103" s="103"/>
      <c r="AC103" s="103"/>
      <c r="AD103" s="103"/>
      <c r="AE103" s="113" t="s">
        <v>89</v>
      </c>
      <c r="AF103" s="114"/>
      <c r="AG103" s="114"/>
      <c r="AH103" s="114"/>
      <c r="AI103" s="114"/>
      <c r="AJ103" s="114"/>
      <c r="AK103" s="114"/>
      <c r="AL103" s="114"/>
      <c r="AM103" s="114"/>
      <c r="AN103" s="115"/>
      <c r="AO103" s="116">
        <v>0</v>
      </c>
      <c r="AP103" s="116"/>
      <c r="AQ103" s="116"/>
      <c r="AR103" s="116"/>
      <c r="AS103" s="116"/>
      <c r="AT103" s="116"/>
      <c r="AU103" s="116"/>
      <c r="AV103" s="116"/>
      <c r="AW103" s="116">
        <v>208206</v>
      </c>
      <c r="AX103" s="116"/>
      <c r="AY103" s="116"/>
      <c r="AZ103" s="116"/>
      <c r="BA103" s="116"/>
      <c r="BB103" s="116"/>
      <c r="BC103" s="116"/>
      <c r="BD103" s="116"/>
      <c r="BE103" s="116">
        <f t="shared" si="2"/>
        <v>208206</v>
      </c>
      <c r="BF103" s="116"/>
      <c r="BG103" s="116"/>
      <c r="BH103" s="116"/>
      <c r="BI103" s="116"/>
      <c r="BJ103" s="116"/>
      <c r="BK103" s="116"/>
      <c r="BL103" s="116"/>
      <c r="BS103" s="1">
        <f t="shared" si="3"/>
        <v>416412</v>
      </c>
    </row>
    <row r="104" spans="1:71" ht="17.25" customHeight="1" x14ac:dyDescent="0.2">
      <c r="A104" s="47"/>
      <c r="B104" s="47"/>
      <c r="C104" s="47"/>
      <c r="D104" s="47"/>
      <c r="E104" s="47"/>
      <c r="F104" s="47"/>
      <c r="G104" s="113" t="s">
        <v>112</v>
      </c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5"/>
      <c r="Z104" s="103" t="s">
        <v>75</v>
      </c>
      <c r="AA104" s="103"/>
      <c r="AB104" s="103"/>
      <c r="AC104" s="103"/>
      <c r="AD104" s="103"/>
      <c r="AE104" s="113" t="s">
        <v>89</v>
      </c>
      <c r="AF104" s="114"/>
      <c r="AG104" s="114"/>
      <c r="AH104" s="114"/>
      <c r="AI104" s="114"/>
      <c r="AJ104" s="114"/>
      <c r="AK104" s="114"/>
      <c r="AL104" s="114"/>
      <c r="AM104" s="114"/>
      <c r="AN104" s="115"/>
      <c r="AO104" s="116">
        <v>0</v>
      </c>
      <c r="AP104" s="116"/>
      <c r="AQ104" s="116"/>
      <c r="AR104" s="116"/>
      <c r="AS104" s="116"/>
      <c r="AT104" s="116"/>
      <c r="AU104" s="116"/>
      <c r="AV104" s="116"/>
      <c r="AW104" s="116">
        <v>455.6</v>
      </c>
      <c r="AX104" s="116"/>
      <c r="AY104" s="116"/>
      <c r="AZ104" s="116"/>
      <c r="BA104" s="116"/>
      <c r="BB104" s="116"/>
      <c r="BC104" s="116"/>
      <c r="BD104" s="116"/>
      <c r="BE104" s="116">
        <f t="shared" si="2"/>
        <v>455.6</v>
      </c>
      <c r="BF104" s="116"/>
      <c r="BG104" s="116"/>
      <c r="BH104" s="116"/>
      <c r="BI104" s="116"/>
      <c r="BJ104" s="116"/>
      <c r="BK104" s="116"/>
      <c r="BL104" s="116"/>
      <c r="BS104" s="1">
        <f t="shared" si="3"/>
        <v>3993334</v>
      </c>
    </row>
    <row r="105" spans="1:71" ht="18" customHeight="1" x14ac:dyDescent="0.2">
      <c r="A105" s="47"/>
      <c r="B105" s="47"/>
      <c r="C105" s="47"/>
      <c r="D105" s="47"/>
      <c r="E105" s="47"/>
      <c r="F105" s="47"/>
      <c r="G105" s="113" t="s">
        <v>113</v>
      </c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5"/>
      <c r="Z105" s="103" t="s">
        <v>75</v>
      </c>
      <c r="AA105" s="103"/>
      <c r="AB105" s="103"/>
      <c r="AC105" s="103"/>
      <c r="AD105" s="103"/>
      <c r="AE105" s="113" t="s">
        <v>89</v>
      </c>
      <c r="AF105" s="114"/>
      <c r="AG105" s="114"/>
      <c r="AH105" s="114"/>
      <c r="AI105" s="114"/>
      <c r="AJ105" s="114"/>
      <c r="AK105" s="114"/>
      <c r="AL105" s="114"/>
      <c r="AM105" s="114"/>
      <c r="AN105" s="115"/>
      <c r="AO105" s="116">
        <v>0</v>
      </c>
      <c r="AP105" s="116"/>
      <c r="AQ105" s="116"/>
      <c r="AR105" s="116"/>
      <c r="AS105" s="116"/>
      <c r="AT105" s="116"/>
      <c r="AU105" s="116"/>
      <c r="AV105" s="116"/>
      <c r="AW105" s="116">
        <v>349.1</v>
      </c>
      <c r="AX105" s="116"/>
      <c r="AY105" s="116"/>
      <c r="AZ105" s="116"/>
      <c r="BA105" s="116"/>
      <c r="BB105" s="116"/>
      <c r="BC105" s="116"/>
      <c r="BD105" s="116"/>
      <c r="BE105" s="116">
        <f t="shared" si="2"/>
        <v>349.1</v>
      </c>
      <c r="BF105" s="116"/>
      <c r="BG105" s="116"/>
      <c r="BH105" s="116"/>
      <c r="BI105" s="116"/>
      <c r="BJ105" s="116"/>
      <c r="BK105" s="116"/>
      <c r="BL105" s="116"/>
      <c r="BS105" s="1">
        <f t="shared" si="3"/>
        <v>146622</v>
      </c>
    </row>
    <row r="106" spans="1:71" ht="19.5" customHeight="1" x14ac:dyDescent="0.2">
      <c r="A106" s="47"/>
      <c r="B106" s="47"/>
      <c r="C106" s="47"/>
      <c r="D106" s="47"/>
      <c r="E106" s="47"/>
      <c r="F106" s="47"/>
      <c r="G106" s="113" t="s">
        <v>114</v>
      </c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5"/>
      <c r="Z106" s="103" t="s">
        <v>75</v>
      </c>
      <c r="AA106" s="103"/>
      <c r="AB106" s="103"/>
      <c r="AC106" s="103"/>
      <c r="AD106" s="103"/>
      <c r="AE106" s="113" t="s">
        <v>89</v>
      </c>
      <c r="AF106" s="114"/>
      <c r="AG106" s="114"/>
      <c r="AH106" s="114"/>
      <c r="AI106" s="114"/>
      <c r="AJ106" s="114"/>
      <c r="AK106" s="114"/>
      <c r="AL106" s="114"/>
      <c r="AM106" s="114"/>
      <c r="AN106" s="115"/>
      <c r="AO106" s="116">
        <v>0</v>
      </c>
      <c r="AP106" s="116"/>
      <c r="AQ106" s="116"/>
      <c r="AR106" s="116"/>
      <c r="AS106" s="116"/>
      <c r="AT106" s="116"/>
      <c r="AU106" s="116"/>
      <c r="AV106" s="116"/>
      <c r="AW106" s="116">
        <v>96.1</v>
      </c>
      <c r="AX106" s="116"/>
      <c r="AY106" s="116"/>
      <c r="AZ106" s="116"/>
      <c r="BA106" s="116"/>
      <c r="BB106" s="116"/>
      <c r="BC106" s="116"/>
      <c r="BD106" s="116"/>
      <c r="BE106" s="116">
        <f t="shared" si="2"/>
        <v>96.1</v>
      </c>
      <c r="BF106" s="116"/>
      <c r="BG106" s="116"/>
      <c r="BH106" s="116"/>
      <c r="BI106" s="116"/>
      <c r="BJ106" s="116"/>
      <c r="BK106" s="116"/>
      <c r="BL106" s="116"/>
      <c r="BS106" s="1">
        <f t="shared" si="3"/>
        <v>2802564.3</v>
      </c>
    </row>
    <row r="107" spans="1:71" ht="18" customHeight="1" x14ac:dyDescent="0.2">
      <c r="A107" s="47"/>
      <c r="B107" s="47"/>
      <c r="C107" s="47"/>
      <c r="D107" s="47"/>
      <c r="E107" s="47"/>
      <c r="F107" s="47"/>
      <c r="G107" s="113" t="s">
        <v>115</v>
      </c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5"/>
      <c r="Z107" s="103" t="s">
        <v>75</v>
      </c>
      <c r="AA107" s="103"/>
      <c r="AB107" s="103"/>
      <c r="AC107" s="103"/>
      <c r="AD107" s="103"/>
      <c r="AE107" s="113" t="s">
        <v>89</v>
      </c>
      <c r="AF107" s="114"/>
      <c r="AG107" s="114"/>
      <c r="AH107" s="114"/>
      <c r="AI107" s="114"/>
      <c r="AJ107" s="114"/>
      <c r="AK107" s="114"/>
      <c r="AL107" s="114"/>
      <c r="AM107" s="114"/>
      <c r="AN107" s="115"/>
      <c r="AO107" s="116">
        <v>0</v>
      </c>
      <c r="AP107" s="116"/>
      <c r="AQ107" s="116"/>
      <c r="AR107" s="116"/>
      <c r="AS107" s="116"/>
      <c r="AT107" s="116"/>
      <c r="AU107" s="116"/>
      <c r="AV107" s="116"/>
      <c r="AW107" s="116">
        <v>11400.2</v>
      </c>
      <c r="AX107" s="116"/>
      <c r="AY107" s="116"/>
      <c r="AZ107" s="116"/>
      <c r="BA107" s="116"/>
      <c r="BB107" s="116"/>
      <c r="BC107" s="116"/>
      <c r="BD107" s="116"/>
      <c r="BE107" s="116">
        <f t="shared" si="2"/>
        <v>11400.2</v>
      </c>
      <c r="BF107" s="116"/>
      <c r="BG107" s="116"/>
      <c r="BH107" s="116"/>
      <c r="BI107" s="116"/>
      <c r="BJ107" s="116"/>
      <c r="BK107" s="116"/>
      <c r="BL107" s="116"/>
      <c r="BS107" s="1">
        <f t="shared" si="3"/>
        <v>16124442.880000003</v>
      </c>
    </row>
    <row r="108" spans="1:71" ht="18" customHeight="1" x14ac:dyDescent="0.2">
      <c r="A108" s="47"/>
      <c r="B108" s="47"/>
      <c r="C108" s="47"/>
      <c r="D108" s="47"/>
      <c r="E108" s="47"/>
      <c r="F108" s="47"/>
      <c r="G108" s="113" t="s">
        <v>151</v>
      </c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5"/>
      <c r="Z108" s="103" t="s">
        <v>75</v>
      </c>
      <c r="AA108" s="103"/>
      <c r="AB108" s="103"/>
      <c r="AC108" s="103"/>
      <c r="AD108" s="103"/>
      <c r="AE108" s="113" t="s">
        <v>89</v>
      </c>
      <c r="AF108" s="114"/>
      <c r="AG108" s="114"/>
      <c r="AH108" s="114"/>
      <c r="AI108" s="114"/>
      <c r="AJ108" s="114"/>
      <c r="AK108" s="114"/>
      <c r="AL108" s="114"/>
      <c r="AM108" s="114"/>
      <c r="AN108" s="115"/>
      <c r="AO108" s="116">
        <v>0</v>
      </c>
      <c r="AP108" s="116"/>
      <c r="AQ108" s="116"/>
      <c r="AR108" s="116"/>
      <c r="AS108" s="116"/>
      <c r="AT108" s="116"/>
      <c r="AU108" s="116"/>
      <c r="AV108" s="116"/>
      <c r="AW108" s="116">
        <v>206</v>
      </c>
      <c r="AX108" s="116"/>
      <c r="AY108" s="116"/>
      <c r="AZ108" s="116"/>
      <c r="BA108" s="116"/>
      <c r="BB108" s="116"/>
      <c r="BC108" s="116"/>
      <c r="BD108" s="116"/>
      <c r="BE108" s="116">
        <f t="shared" si="2"/>
        <v>206</v>
      </c>
      <c r="BF108" s="116"/>
      <c r="BG108" s="116"/>
      <c r="BH108" s="116"/>
      <c r="BI108" s="116"/>
      <c r="BJ108" s="116"/>
      <c r="BK108" s="116"/>
      <c r="BL108" s="116"/>
    </row>
    <row r="109" spans="1:71" ht="30" customHeight="1" x14ac:dyDescent="0.2">
      <c r="A109" s="47"/>
      <c r="B109" s="47"/>
      <c r="C109" s="47"/>
      <c r="D109" s="47"/>
      <c r="E109" s="47"/>
      <c r="F109" s="47"/>
      <c r="G109" s="113" t="s">
        <v>116</v>
      </c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5"/>
      <c r="Z109" s="103" t="s">
        <v>75</v>
      </c>
      <c r="AA109" s="103"/>
      <c r="AB109" s="103"/>
      <c r="AC109" s="103"/>
      <c r="AD109" s="103"/>
      <c r="AE109" s="113" t="s">
        <v>89</v>
      </c>
      <c r="AF109" s="114"/>
      <c r="AG109" s="114"/>
      <c r="AH109" s="114"/>
      <c r="AI109" s="114"/>
      <c r="AJ109" s="114"/>
      <c r="AK109" s="114"/>
      <c r="AL109" s="114"/>
      <c r="AM109" s="114"/>
      <c r="AN109" s="115"/>
      <c r="AO109" s="116">
        <v>0</v>
      </c>
      <c r="AP109" s="116"/>
      <c r="AQ109" s="116"/>
      <c r="AR109" s="116"/>
      <c r="AS109" s="116"/>
      <c r="AT109" s="116"/>
      <c r="AU109" s="116"/>
      <c r="AV109" s="116"/>
      <c r="AW109" s="116">
        <v>7600</v>
      </c>
      <c r="AX109" s="116"/>
      <c r="AY109" s="116"/>
      <c r="AZ109" s="116"/>
      <c r="BA109" s="116"/>
      <c r="BB109" s="116"/>
      <c r="BC109" s="116"/>
      <c r="BD109" s="116"/>
      <c r="BE109" s="116">
        <f t="shared" si="2"/>
        <v>7600</v>
      </c>
      <c r="BF109" s="116"/>
      <c r="BG109" s="116"/>
      <c r="BH109" s="116"/>
      <c r="BI109" s="116"/>
      <c r="BJ109" s="116"/>
      <c r="BK109" s="116"/>
      <c r="BL109" s="116"/>
      <c r="BS109" s="1">
        <f>AW82/AW83</f>
        <v>7600</v>
      </c>
    </row>
    <row r="110" spans="1:71" ht="19.5" customHeight="1" x14ac:dyDescent="0.2">
      <c r="A110" s="47"/>
      <c r="B110" s="47"/>
      <c r="C110" s="47"/>
      <c r="D110" s="47"/>
      <c r="E110" s="47"/>
      <c r="F110" s="47"/>
      <c r="G110" s="113" t="s">
        <v>118</v>
      </c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5"/>
      <c r="Z110" s="103" t="s">
        <v>75</v>
      </c>
      <c r="AA110" s="103"/>
      <c r="AB110" s="103"/>
      <c r="AC110" s="103"/>
      <c r="AD110" s="103"/>
      <c r="AE110" s="113" t="s">
        <v>89</v>
      </c>
      <c r="AF110" s="114"/>
      <c r="AG110" s="114"/>
      <c r="AH110" s="114"/>
      <c r="AI110" s="114"/>
      <c r="AJ110" s="114"/>
      <c r="AK110" s="114"/>
      <c r="AL110" s="114"/>
      <c r="AM110" s="114"/>
      <c r="AN110" s="115"/>
      <c r="AO110" s="116">
        <v>0</v>
      </c>
      <c r="AP110" s="116"/>
      <c r="AQ110" s="116"/>
      <c r="AR110" s="116"/>
      <c r="AS110" s="116"/>
      <c r="AT110" s="116"/>
      <c r="AU110" s="116"/>
      <c r="AV110" s="116"/>
      <c r="AW110" s="116">
        <v>20</v>
      </c>
      <c r="AX110" s="116"/>
      <c r="AY110" s="116"/>
      <c r="AZ110" s="116"/>
      <c r="BA110" s="116"/>
      <c r="BB110" s="116"/>
      <c r="BC110" s="116"/>
      <c r="BD110" s="116"/>
      <c r="BE110" s="116">
        <f t="shared" si="2"/>
        <v>20</v>
      </c>
      <c r="BF110" s="116"/>
      <c r="BG110" s="116"/>
      <c r="BH110" s="116"/>
      <c r="BI110" s="116"/>
      <c r="BJ110" s="116"/>
      <c r="BK110" s="116"/>
      <c r="BL110" s="116"/>
      <c r="BS110" s="1">
        <f>AW84/AW85</f>
        <v>20</v>
      </c>
    </row>
    <row r="111" spans="1:71" ht="18" customHeight="1" x14ac:dyDescent="0.2">
      <c r="A111" s="47"/>
      <c r="B111" s="47"/>
      <c r="C111" s="47"/>
      <c r="D111" s="47"/>
      <c r="E111" s="47"/>
      <c r="F111" s="47"/>
      <c r="G111" s="113" t="s">
        <v>117</v>
      </c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5"/>
      <c r="Z111" s="103" t="s">
        <v>75</v>
      </c>
      <c r="AA111" s="103"/>
      <c r="AB111" s="103"/>
      <c r="AC111" s="103"/>
      <c r="AD111" s="103"/>
      <c r="AE111" s="113" t="s">
        <v>89</v>
      </c>
      <c r="AF111" s="114"/>
      <c r="AG111" s="114"/>
      <c r="AH111" s="114"/>
      <c r="AI111" s="114"/>
      <c r="AJ111" s="114"/>
      <c r="AK111" s="114"/>
      <c r="AL111" s="114"/>
      <c r="AM111" s="114"/>
      <c r="AN111" s="115"/>
      <c r="AO111" s="116">
        <v>0</v>
      </c>
      <c r="AP111" s="116"/>
      <c r="AQ111" s="116"/>
      <c r="AR111" s="116"/>
      <c r="AS111" s="116"/>
      <c r="AT111" s="116"/>
      <c r="AU111" s="116"/>
      <c r="AV111" s="116"/>
      <c r="AW111" s="116">
        <v>3988000</v>
      </c>
      <c r="AX111" s="116"/>
      <c r="AY111" s="116"/>
      <c r="AZ111" s="116"/>
      <c r="BA111" s="116"/>
      <c r="BB111" s="116"/>
      <c r="BC111" s="116"/>
      <c r="BD111" s="116"/>
      <c r="BE111" s="116">
        <f t="shared" si="2"/>
        <v>3988000</v>
      </c>
      <c r="BF111" s="116"/>
      <c r="BG111" s="116"/>
      <c r="BH111" s="116"/>
      <c r="BI111" s="116"/>
      <c r="BJ111" s="116"/>
      <c r="BK111" s="116"/>
      <c r="BL111" s="116"/>
      <c r="BS111" s="1">
        <f>AW86/AW87</f>
        <v>3988000</v>
      </c>
    </row>
    <row r="112" spans="1:71" s="3" customFormat="1" ht="18.75" customHeight="1" x14ac:dyDescent="0.2">
      <c r="A112" s="93">
        <v>0</v>
      </c>
      <c r="B112" s="93"/>
      <c r="C112" s="93"/>
      <c r="D112" s="93"/>
      <c r="E112" s="93"/>
      <c r="F112" s="93"/>
      <c r="G112" s="120" t="s">
        <v>119</v>
      </c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2"/>
      <c r="Z112" s="94"/>
      <c r="AA112" s="94"/>
      <c r="AB112" s="94"/>
      <c r="AC112" s="94"/>
      <c r="AD112" s="94"/>
      <c r="AE112" s="120"/>
      <c r="AF112" s="121"/>
      <c r="AG112" s="121"/>
      <c r="AH112" s="121"/>
      <c r="AI112" s="121"/>
      <c r="AJ112" s="121"/>
      <c r="AK112" s="121"/>
      <c r="AL112" s="121"/>
      <c r="AM112" s="121"/>
      <c r="AN112" s="122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</row>
    <row r="113" spans="1:64" ht="30" customHeight="1" x14ac:dyDescent="0.2">
      <c r="A113" s="47"/>
      <c r="B113" s="47"/>
      <c r="C113" s="47"/>
      <c r="D113" s="47"/>
      <c r="E113" s="47"/>
      <c r="F113" s="47"/>
      <c r="G113" s="113" t="s">
        <v>120</v>
      </c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5"/>
      <c r="Z113" s="103" t="s">
        <v>121</v>
      </c>
      <c r="AA113" s="103"/>
      <c r="AB113" s="103"/>
      <c r="AC113" s="103"/>
      <c r="AD113" s="103"/>
      <c r="AE113" s="113" t="s">
        <v>89</v>
      </c>
      <c r="AF113" s="114"/>
      <c r="AG113" s="114"/>
      <c r="AH113" s="114"/>
      <c r="AI113" s="114"/>
      <c r="AJ113" s="114"/>
      <c r="AK113" s="114"/>
      <c r="AL113" s="114"/>
      <c r="AM113" s="114"/>
      <c r="AN113" s="115"/>
      <c r="AO113" s="68">
        <v>0</v>
      </c>
      <c r="AP113" s="68"/>
      <c r="AQ113" s="68"/>
      <c r="AR113" s="68"/>
      <c r="AS113" s="68"/>
      <c r="AT113" s="68"/>
      <c r="AU113" s="68"/>
      <c r="AV113" s="68"/>
      <c r="AW113" s="68">
        <v>100</v>
      </c>
      <c r="AX113" s="68"/>
      <c r="AY113" s="68"/>
      <c r="AZ113" s="68"/>
      <c r="BA113" s="68"/>
      <c r="BB113" s="68"/>
      <c r="BC113" s="68"/>
      <c r="BD113" s="68"/>
      <c r="BE113" s="68">
        <f t="shared" ref="BE113:BE123" si="4">AO113+AW113</f>
        <v>100</v>
      </c>
      <c r="BF113" s="68"/>
      <c r="BG113" s="68"/>
      <c r="BH113" s="68"/>
      <c r="BI113" s="68"/>
      <c r="BJ113" s="68"/>
      <c r="BK113" s="68"/>
      <c r="BL113" s="68"/>
    </row>
    <row r="114" spans="1:64" ht="28.5" customHeight="1" x14ac:dyDescent="0.2">
      <c r="A114" s="47"/>
      <c r="B114" s="47"/>
      <c r="C114" s="47"/>
      <c r="D114" s="47"/>
      <c r="E114" s="47"/>
      <c r="F114" s="47"/>
      <c r="G114" s="113" t="s">
        <v>122</v>
      </c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5"/>
      <c r="Z114" s="103" t="s">
        <v>121</v>
      </c>
      <c r="AA114" s="103"/>
      <c r="AB114" s="103"/>
      <c r="AC114" s="103"/>
      <c r="AD114" s="103"/>
      <c r="AE114" s="113" t="s">
        <v>89</v>
      </c>
      <c r="AF114" s="114"/>
      <c r="AG114" s="114"/>
      <c r="AH114" s="114"/>
      <c r="AI114" s="114"/>
      <c r="AJ114" s="114"/>
      <c r="AK114" s="114"/>
      <c r="AL114" s="114"/>
      <c r="AM114" s="114"/>
      <c r="AN114" s="115"/>
      <c r="AO114" s="68">
        <v>0</v>
      </c>
      <c r="AP114" s="68"/>
      <c r="AQ114" s="68"/>
      <c r="AR114" s="68"/>
      <c r="AS114" s="68"/>
      <c r="AT114" s="68"/>
      <c r="AU114" s="68"/>
      <c r="AV114" s="68"/>
      <c r="AW114" s="68">
        <v>100</v>
      </c>
      <c r="AX114" s="68"/>
      <c r="AY114" s="68"/>
      <c r="AZ114" s="68"/>
      <c r="BA114" s="68"/>
      <c r="BB114" s="68"/>
      <c r="BC114" s="68"/>
      <c r="BD114" s="68"/>
      <c r="BE114" s="68">
        <f t="shared" si="4"/>
        <v>100</v>
      </c>
      <c r="BF114" s="68"/>
      <c r="BG114" s="68"/>
      <c r="BH114" s="68"/>
      <c r="BI114" s="68"/>
      <c r="BJ114" s="68"/>
      <c r="BK114" s="68"/>
      <c r="BL114" s="68"/>
    </row>
    <row r="115" spans="1:64" ht="28.5" customHeight="1" x14ac:dyDescent="0.2">
      <c r="A115" s="47"/>
      <c r="B115" s="47"/>
      <c r="C115" s="47"/>
      <c r="D115" s="47"/>
      <c r="E115" s="47"/>
      <c r="F115" s="47"/>
      <c r="G115" s="113" t="s">
        <v>123</v>
      </c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5"/>
      <c r="Z115" s="103" t="s">
        <v>121</v>
      </c>
      <c r="AA115" s="103"/>
      <c r="AB115" s="103"/>
      <c r="AC115" s="103"/>
      <c r="AD115" s="103"/>
      <c r="AE115" s="113" t="s">
        <v>89</v>
      </c>
      <c r="AF115" s="114"/>
      <c r="AG115" s="114"/>
      <c r="AH115" s="114"/>
      <c r="AI115" s="114"/>
      <c r="AJ115" s="114"/>
      <c r="AK115" s="114"/>
      <c r="AL115" s="114"/>
      <c r="AM115" s="114"/>
      <c r="AN115" s="115"/>
      <c r="AO115" s="68">
        <v>0</v>
      </c>
      <c r="AP115" s="68"/>
      <c r="AQ115" s="68"/>
      <c r="AR115" s="68"/>
      <c r="AS115" s="68"/>
      <c r="AT115" s="68"/>
      <c r="AU115" s="68"/>
      <c r="AV115" s="68"/>
      <c r="AW115" s="68">
        <v>100</v>
      </c>
      <c r="AX115" s="68"/>
      <c r="AY115" s="68"/>
      <c r="AZ115" s="68"/>
      <c r="BA115" s="68"/>
      <c r="BB115" s="68"/>
      <c r="BC115" s="68"/>
      <c r="BD115" s="68"/>
      <c r="BE115" s="68">
        <f t="shared" si="4"/>
        <v>100</v>
      </c>
      <c r="BF115" s="68"/>
      <c r="BG115" s="68"/>
      <c r="BH115" s="68"/>
      <c r="BI115" s="68"/>
      <c r="BJ115" s="68"/>
      <c r="BK115" s="68"/>
      <c r="BL115" s="68"/>
    </row>
    <row r="116" spans="1:64" ht="28.5" customHeight="1" x14ac:dyDescent="0.2">
      <c r="A116" s="47"/>
      <c r="B116" s="47"/>
      <c r="C116" s="47"/>
      <c r="D116" s="47"/>
      <c r="E116" s="47"/>
      <c r="F116" s="47"/>
      <c r="G116" s="113" t="s">
        <v>124</v>
      </c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5"/>
      <c r="Z116" s="103" t="s">
        <v>121</v>
      </c>
      <c r="AA116" s="103"/>
      <c r="AB116" s="103"/>
      <c r="AC116" s="103"/>
      <c r="AD116" s="103"/>
      <c r="AE116" s="113" t="s">
        <v>89</v>
      </c>
      <c r="AF116" s="114"/>
      <c r="AG116" s="114"/>
      <c r="AH116" s="114"/>
      <c r="AI116" s="114"/>
      <c r="AJ116" s="114"/>
      <c r="AK116" s="114"/>
      <c r="AL116" s="114"/>
      <c r="AM116" s="114"/>
      <c r="AN116" s="115"/>
      <c r="AO116" s="68">
        <v>0</v>
      </c>
      <c r="AP116" s="68"/>
      <c r="AQ116" s="68"/>
      <c r="AR116" s="68"/>
      <c r="AS116" s="68"/>
      <c r="AT116" s="68"/>
      <c r="AU116" s="68"/>
      <c r="AV116" s="68"/>
      <c r="AW116" s="68">
        <v>100</v>
      </c>
      <c r="AX116" s="68"/>
      <c r="AY116" s="68"/>
      <c r="AZ116" s="68"/>
      <c r="BA116" s="68"/>
      <c r="BB116" s="68"/>
      <c r="BC116" s="68"/>
      <c r="BD116" s="68"/>
      <c r="BE116" s="68">
        <f t="shared" si="4"/>
        <v>100</v>
      </c>
      <c r="BF116" s="68"/>
      <c r="BG116" s="68"/>
      <c r="BH116" s="68"/>
      <c r="BI116" s="68"/>
      <c r="BJ116" s="68"/>
      <c r="BK116" s="68"/>
      <c r="BL116" s="68"/>
    </row>
    <row r="117" spans="1:64" ht="30" customHeight="1" x14ac:dyDescent="0.2">
      <c r="A117" s="47"/>
      <c r="B117" s="47"/>
      <c r="C117" s="47"/>
      <c r="D117" s="47"/>
      <c r="E117" s="47"/>
      <c r="F117" s="47"/>
      <c r="G117" s="113" t="s">
        <v>125</v>
      </c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5"/>
      <c r="Z117" s="103" t="s">
        <v>121</v>
      </c>
      <c r="AA117" s="103"/>
      <c r="AB117" s="103"/>
      <c r="AC117" s="103"/>
      <c r="AD117" s="103"/>
      <c r="AE117" s="113" t="s">
        <v>89</v>
      </c>
      <c r="AF117" s="114"/>
      <c r="AG117" s="114"/>
      <c r="AH117" s="114"/>
      <c r="AI117" s="114"/>
      <c r="AJ117" s="114"/>
      <c r="AK117" s="114"/>
      <c r="AL117" s="114"/>
      <c r="AM117" s="114"/>
      <c r="AN117" s="115"/>
      <c r="AO117" s="68">
        <v>0</v>
      </c>
      <c r="AP117" s="68"/>
      <c r="AQ117" s="68"/>
      <c r="AR117" s="68"/>
      <c r="AS117" s="68"/>
      <c r="AT117" s="68"/>
      <c r="AU117" s="68"/>
      <c r="AV117" s="68"/>
      <c r="AW117" s="68">
        <v>100</v>
      </c>
      <c r="AX117" s="68"/>
      <c r="AY117" s="68"/>
      <c r="AZ117" s="68"/>
      <c r="BA117" s="68"/>
      <c r="BB117" s="68"/>
      <c r="BC117" s="68"/>
      <c r="BD117" s="68"/>
      <c r="BE117" s="68">
        <f t="shared" si="4"/>
        <v>100</v>
      </c>
      <c r="BF117" s="68"/>
      <c r="BG117" s="68"/>
      <c r="BH117" s="68"/>
      <c r="BI117" s="68"/>
      <c r="BJ117" s="68"/>
      <c r="BK117" s="68"/>
      <c r="BL117" s="68"/>
    </row>
    <row r="118" spans="1:64" ht="29.25" customHeight="1" x14ac:dyDescent="0.2">
      <c r="A118" s="47"/>
      <c r="B118" s="47"/>
      <c r="C118" s="47"/>
      <c r="D118" s="47"/>
      <c r="E118" s="47"/>
      <c r="F118" s="47"/>
      <c r="G118" s="113" t="s">
        <v>126</v>
      </c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5"/>
      <c r="Z118" s="103" t="s">
        <v>121</v>
      </c>
      <c r="AA118" s="103"/>
      <c r="AB118" s="103"/>
      <c r="AC118" s="103"/>
      <c r="AD118" s="103"/>
      <c r="AE118" s="113" t="s">
        <v>89</v>
      </c>
      <c r="AF118" s="114"/>
      <c r="AG118" s="114"/>
      <c r="AH118" s="114"/>
      <c r="AI118" s="114"/>
      <c r="AJ118" s="114"/>
      <c r="AK118" s="114"/>
      <c r="AL118" s="114"/>
      <c r="AM118" s="114"/>
      <c r="AN118" s="115"/>
      <c r="AO118" s="68">
        <v>0</v>
      </c>
      <c r="AP118" s="68"/>
      <c r="AQ118" s="68"/>
      <c r="AR118" s="68"/>
      <c r="AS118" s="68"/>
      <c r="AT118" s="68"/>
      <c r="AU118" s="68"/>
      <c r="AV118" s="68"/>
      <c r="AW118" s="68">
        <v>100</v>
      </c>
      <c r="AX118" s="68"/>
      <c r="AY118" s="68"/>
      <c r="AZ118" s="68"/>
      <c r="BA118" s="68"/>
      <c r="BB118" s="68"/>
      <c r="BC118" s="68"/>
      <c r="BD118" s="68"/>
      <c r="BE118" s="68">
        <f t="shared" si="4"/>
        <v>100</v>
      </c>
      <c r="BF118" s="68"/>
      <c r="BG118" s="68"/>
      <c r="BH118" s="68"/>
      <c r="BI118" s="68"/>
      <c r="BJ118" s="68"/>
      <c r="BK118" s="68"/>
      <c r="BL118" s="68"/>
    </row>
    <row r="119" spans="1:64" ht="30.75" customHeight="1" x14ac:dyDescent="0.2">
      <c r="A119" s="47"/>
      <c r="B119" s="47"/>
      <c r="C119" s="47"/>
      <c r="D119" s="47"/>
      <c r="E119" s="47"/>
      <c r="F119" s="47"/>
      <c r="G119" s="113" t="s">
        <v>127</v>
      </c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5"/>
      <c r="Z119" s="103" t="s">
        <v>121</v>
      </c>
      <c r="AA119" s="103"/>
      <c r="AB119" s="103"/>
      <c r="AC119" s="103"/>
      <c r="AD119" s="103"/>
      <c r="AE119" s="113" t="s">
        <v>89</v>
      </c>
      <c r="AF119" s="114"/>
      <c r="AG119" s="114"/>
      <c r="AH119" s="114"/>
      <c r="AI119" s="114"/>
      <c r="AJ119" s="114"/>
      <c r="AK119" s="114"/>
      <c r="AL119" s="114"/>
      <c r="AM119" s="114"/>
      <c r="AN119" s="115"/>
      <c r="AO119" s="68">
        <v>0</v>
      </c>
      <c r="AP119" s="68"/>
      <c r="AQ119" s="68"/>
      <c r="AR119" s="68"/>
      <c r="AS119" s="68"/>
      <c r="AT119" s="68"/>
      <c r="AU119" s="68"/>
      <c r="AV119" s="68"/>
      <c r="AW119" s="68">
        <v>100</v>
      </c>
      <c r="AX119" s="68"/>
      <c r="AY119" s="68"/>
      <c r="AZ119" s="68"/>
      <c r="BA119" s="68"/>
      <c r="BB119" s="68"/>
      <c r="BC119" s="68"/>
      <c r="BD119" s="68"/>
      <c r="BE119" s="68">
        <f t="shared" si="4"/>
        <v>100</v>
      </c>
      <c r="BF119" s="68"/>
      <c r="BG119" s="68"/>
      <c r="BH119" s="68"/>
      <c r="BI119" s="68"/>
      <c r="BJ119" s="68"/>
      <c r="BK119" s="68"/>
      <c r="BL119" s="68"/>
    </row>
    <row r="120" spans="1:64" ht="30.75" customHeight="1" x14ac:dyDescent="0.2">
      <c r="A120" s="47"/>
      <c r="B120" s="47"/>
      <c r="C120" s="47"/>
      <c r="D120" s="47"/>
      <c r="E120" s="47"/>
      <c r="F120" s="47"/>
      <c r="G120" s="113" t="s">
        <v>129</v>
      </c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5"/>
      <c r="Z120" s="103" t="s">
        <v>121</v>
      </c>
      <c r="AA120" s="103"/>
      <c r="AB120" s="103"/>
      <c r="AC120" s="103"/>
      <c r="AD120" s="103"/>
      <c r="AE120" s="113" t="s">
        <v>89</v>
      </c>
      <c r="AF120" s="114"/>
      <c r="AG120" s="114"/>
      <c r="AH120" s="114"/>
      <c r="AI120" s="114"/>
      <c r="AJ120" s="114"/>
      <c r="AK120" s="114"/>
      <c r="AL120" s="114"/>
      <c r="AM120" s="114"/>
      <c r="AN120" s="115"/>
      <c r="AO120" s="68">
        <v>0</v>
      </c>
      <c r="AP120" s="68"/>
      <c r="AQ120" s="68"/>
      <c r="AR120" s="68"/>
      <c r="AS120" s="68"/>
      <c r="AT120" s="68"/>
      <c r="AU120" s="68"/>
      <c r="AV120" s="68"/>
      <c r="AW120" s="68">
        <v>100</v>
      </c>
      <c r="AX120" s="68"/>
      <c r="AY120" s="68"/>
      <c r="AZ120" s="68"/>
      <c r="BA120" s="68"/>
      <c r="BB120" s="68"/>
      <c r="BC120" s="68"/>
      <c r="BD120" s="68"/>
      <c r="BE120" s="68">
        <f t="shared" si="4"/>
        <v>100</v>
      </c>
      <c r="BF120" s="68"/>
      <c r="BG120" s="68"/>
      <c r="BH120" s="68"/>
      <c r="BI120" s="68"/>
      <c r="BJ120" s="68"/>
      <c r="BK120" s="68"/>
      <c r="BL120" s="68"/>
    </row>
    <row r="121" spans="1:64" ht="41.25" customHeight="1" x14ac:dyDescent="0.2">
      <c r="A121" s="47"/>
      <c r="B121" s="47"/>
      <c r="C121" s="47"/>
      <c r="D121" s="47"/>
      <c r="E121" s="47"/>
      <c r="F121" s="47"/>
      <c r="G121" s="113" t="s">
        <v>128</v>
      </c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5"/>
      <c r="Z121" s="103" t="s">
        <v>121</v>
      </c>
      <c r="AA121" s="103"/>
      <c r="AB121" s="103"/>
      <c r="AC121" s="103"/>
      <c r="AD121" s="103"/>
      <c r="AE121" s="113" t="s">
        <v>89</v>
      </c>
      <c r="AF121" s="114"/>
      <c r="AG121" s="114"/>
      <c r="AH121" s="114"/>
      <c r="AI121" s="114"/>
      <c r="AJ121" s="114"/>
      <c r="AK121" s="114"/>
      <c r="AL121" s="114"/>
      <c r="AM121" s="114"/>
      <c r="AN121" s="115"/>
      <c r="AO121" s="68">
        <v>0</v>
      </c>
      <c r="AP121" s="68"/>
      <c r="AQ121" s="68"/>
      <c r="AR121" s="68"/>
      <c r="AS121" s="68"/>
      <c r="AT121" s="68"/>
      <c r="AU121" s="68"/>
      <c r="AV121" s="68"/>
      <c r="AW121" s="68">
        <v>100</v>
      </c>
      <c r="AX121" s="68"/>
      <c r="AY121" s="68"/>
      <c r="AZ121" s="68"/>
      <c r="BA121" s="68"/>
      <c r="BB121" s="68"/>
      <c r="BC121" s="68"/>
      <c r="BD121" s="68"/>
      <c r="BE121" s="68">
        <f t="shared" si="4"/>
        <v>100</v>
      </c>
      <c r="BF121" s="68"/>
      <c r="BG121" s="68"/>
      <c r="BH121" s="68"/>
      <c r="BI121" s="68"/>
      <c r="BJ121" s="68"/>
      <c r="BK121" s="68"/>
      <c r="BL121" s="68"/>
    </row>
    <row r="122" spans="1:64" ht="30.75" customHeight="1" x14ac:dyDescent="0.2">
      <c r="A122" s="47"/>
      <c r="B122" s="47"/>
      <c r="C122" s="47"/>
      <c r="D122" s="47"/>
      <c r="E122" s="47"/>
      <c r="F122" s="47"/>
      <c r="G122" s="113" t="s">
        <v>131</v>
      </c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5"/>
      <c r="Z122" s="103" t="s">
        <v>121</v>
      </c>
      <c r="AA122" s="103"/>
      <c r="AB122" s="103"/>
      <c r="AC122" s="103"/>
      <c r="AD122" s="103"/>
      <c r="AE122" s="113" t="s">
        <v>89</v>
      </c>
      <c r="AF122" s="114"/>
      <c r="AG122" s="114"/>
      <c r="AH122" s="114"/>
      <c r="AI122" s="114"/>
      <c r="AJ122" s="114"/>
      <c r="AK122" s="114"/>
      <c r="AL122" s="114"/>
      <c r="AM122" s="114"/>
      <c r="AN122" s="115"/>
      <c r="AO122" s="68">
        <v>0</v>
      </c>
      <c r="AP122" s="68"/>
      <c r="AQ122" s="68"/>
      <c r="AR122" s="68"/>
      <c r="AS122" s="68"/>
      <c r="AT122" s="68"/>
      <c r="AU122" s="68"/>
      <c r="AV122" s="68"/>
      <c r="AW122" s="68">
        <v>100</v>
      </c>
      <c r="AX122" s="68"/>
      <c r="AY122" s="68"/>
      <c r="AZ122" s="68"/>
      <c r="BA122" s="68"/>
      <c r="BB122" s="68"/>
      <c r="BC122" s="68"/>
      <c r="BD122" s="68"/>
      <c r="BE122" s="68">
        <f t="shared" si="4"/>
        <v>100</v>
      </c>
      <c r="BF122" s="68"/>
      <c r="BG122" s="68"/>
      <c r="BH122" s="68"/>
      <c r="BI122" s="68"/>
      <c r="BJ122" s="68"/>
      <c r="BK122" s="68"/>
      <c r="BL122" s="68"/>
    </row>
    <row r="123" spans="1:64" ht="45" customHeight="1" x14ac:dyDescent="0.2">
      <c r="A123" s="47"/>
      <c r="B123" s="47"/>
      <c r="C123" s="47"/>
      <c r="D123" s="47"/>
      <c r="E123" s="47"/>
      <c r="F123" s="47"/>
      <c r="G123" s="113" t="s">
        <v>130</v>
      </c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5"/>
      <c r="Z123" s="103" t="s">
        <v>121</v>
      </c>
      <c r="AA123" s="103"/>
      <c r="AB123" s="103"/>
      <c r="AC123" s="103"/>
      <c r="AD123" s="103"/>
      <c r="AE123" s="113" t="s">
        <v>89</v>
      </c>
      <c r="AF123" s="114"/>
      <c r="AG123" s="114"/>
      <c r="AH123" s="114"/>
      <c r="AI123" s="114"/>
      <c r="AJ123" s="114"/>
      <c r="AK123" s="114"/>
      <c r="AL123" s="114"/>
      <c r="AM123" s="114"/>
      <c r="AN123" s="115"/>
      <c r="AO123" s="68">
        <v>0</v>
      </c>
      <c r="AP123" s="68"/>
      <c r="AQ123" s="68"/>
      <c r="AR123" s="68"/>
      <c r="AS123" s="68"/>
      <c r="AT123" s="68"/>
      <c r="AU123" s="68"/>
      <c r="AV123" s="68"/>
      <c r="AW123" s="68">
        <v>100</v>
      </c>
      <c r="AX123" s="68"/>
      <c r="AY123" s="68"/>
      <c r="AZ123" s="68"/>
      <c r="BA123" s="68"/>
      <c r="BB123" s="68"/>
      <c r="BC123" s="68"/>
      <c r="BD123" s="68"/>
      <c r="BE123" s="68">
        <f t="shared" si="4"/>
        <v>100</v>
      </c>
      <c r="BF123" s="68"/>
      <c r="BG123" s="68"/>
      <c r="BH123" s="68"/>
      <c r="BI123" s="68"/>
      <c r="BJ123" s="68"/>
      <c r="BK123" s="68"/>
      <c r="BL123" s="68"/>
    </row>
    <row r="125" spans="1:64" x14ac:dyDescent="0.2"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</row>
    <row r="127" spans="1:64" ht="31.5" customHeight="1" x14ac:dyDescent="0.25">
      <c r="A127" s="90" t="s">
        <v>137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4"/>
      <c r="AO127" s="53" t="s">
        <v>148</v>
      </c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</row>
    <row r="128" spans="1:64" x14ac:dyDescent="0.2">
      <c r="W128" s="41" t="s">
        <v>6</v>
      </c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O128" s="41" t="s">
        <v>53</v>
      </c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</row>
    <row r="129" spans="1:59" ht="15.75" customHeight="1" x14ac:dyDescent="0.2">
      <c r="A129" s="55" t="s">
        <v>4</v>
      </c>
      <c r="B129" s="55"/>
      <c r="C129" s="55"/>
      <c r="D129" s="55"/>
      <c r="E129" s="55"/>
      <c r="F129" s="55"/>
    </row>
    <row r="130" spans="1:59" ht="13.15" customHeight="1" x14ac:dyDescent="0.2">
      <c r="A130" s="42" t="s">
        <v>136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</row>
    <row r="131" spans="1:59" x14ac:dyDescent="0.2">
      <c r="A131" s="44" t="s">
        <v>48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</row>
    <row r="132" spans="1:59" ht="10.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</row>
    <row r="133" spans="1:59" ht="31.5" customHeight="1" x14ac:dyDescent="0.25">
      <c r="A133" s="90" t="s">
        <v>138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4"/>
      <c r="AO133" s="53" t="s">
        <v>149</v>
      </c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</row>
    <row r="134" spans="1:59" x14ac:dyDescent="0.2">
      <c r="W134" s="41" t="s">
        <v>6</v>
      </c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O134" s="41" t="s">
        <v>53</v>
      </c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</row>
    <row r="135" spans="1:59" x14ac:dyDescent="0.2">
      <c r="A135" s="45">
        <v>43854</v>
      </c>
      <c r="B135" s="46"/>
      <c r="C135" s="46"/>
      <c r="D135" s="46"/>
      <c r="E135" s="46"/>
      <c r="F135" s="46"/>
      <c r="G135" s="46"/>
      <c r="H135" s="46"/>
    </row>
    <row r="136" spans="1:59" x14ac:dyDescent="0.2">
      <c r="A136" s="41" t="s">
        <v>46</v>
      </c>
      <c r="B136" s="41"/>
      <c r="C136" s="41"/>
      <c r="D136" s="41"/>
      <c r="E136" s="41"/>
      <c r="F136" s="41"/>
      <c r="G136" s="41"/>
      <c r="H136" s="41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59" x14ac:dyDescent="0.2">
      <c r="A137" s="23" t="s">
        <v>47</v>
      </c>
    </row>
  </sheetData>
  <mergeCells count="537">
    <mergeCell ref="BE122:BL122"/>
    <mergeCell ref="A122:F122"/>
    <mergeCell ref="G122:Y122"/>
    <mergeCell ref="Z122:AD122"/>
    <mergeCell ref="AE122:AN122"/>
    <mergeCell ref="AO122:AV122"/>
    <mergeCell ref="AW122:BD122"/>
    <mergeCell ref="BE120:BL120"/>
    <mergeCell ref="A123:F123"/>
    <mergeCell ref="G123:Y123"/>
    <mergeCell ref="Z123:AD123"/>
    <mergeCell ref="AE123:AN123"/>
    <mergeCell ref="AO123:AV123"/>
    <mergeCell ref="AW123:BD123"/>
    <mergeCell ref="BE123:BL123"/>
    <mergeCell ref="A120:F120"/>
    <mergeCell ref="G120:Y120"/>
    <mergeCell ref="Z120:AD120"/>
    <mergeCell ref="AE120:AN120"/>
    <mergeCell ref="AO120:AV120"/>
    <mergeCell ref="AW120:BD120"/>
    <mergeCell ref="BE119:BL119"/>
    <mergeCell ref="A121:F121"/>
    <mergeCell ref="G121:Y121"/>
    <mergeCell ref="Z121:AD121"/>
    <mergeCell ref="AE121:AN121"/>
    <mergeCell ref="AO121:AV121"/>
    <mergeCell ref="AW121:BD121"/>
    <mergeCell ref="BE121:BL121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A112:F112"/>
    <mergeCell ref="G112:Y112"/>
    <mergeCell ref="Z112:AD112"/>
    <mergeCell ref="AE112:AN112"/>
    <mergeCell ref="AO112:AV112"/>
    <mergeCell ref="AW112:BD112"/>
    <mergeCell ref="BE112:BL112"/>
    <mergeCell ref="A110:F110"/>
    <mergeCell ref="G110:Y110"/>
    <mergeCell ref="Z110:AD110"/>
    <mergeCell ref="AE110:AN110"/>
    <mergeCell ref="AO110:AV110"/>
    <mergeCell ref="AW110:BD110"/>
    <mergeCell ref="A111:F111"/>
    <mergeCell ref="G111:Y111"/>
    <mergeCell ref="Z111:AD111"/>
    <mergeCell ref="AE111:AN111"/>
    <mergeCell ref="AO111:AV111"/>
    <mergeCell ref="AW111:BD111"/>
    <mergeCell ref="BE111:BL111"/>
    <mergeCell ref="A108:F108"/>
    <mergeCell ref="G108:Y108"/>
    <mergeCell ref="Z108:AD108"/>
    <mergeCell ref="AE108:AN108"/>
    <mergeCell ref="AO108:AV108"/>
    <mergeCell ref="AW108:BD108"/>
    <mergeCell ref="BE110:BL110"/>
    <mergeCell ref="BE107:BL107"/>
    <mergeCell ref="A109:F109"/>
    <mergeCell ref="G109:Y109"/>
    <mergeCell ref="Z109:AD109"/>
    <mergeCell ref="AE109:AN109"/>
    <mergeCell ref="AO109:AV109"/>
    <mergeCell ref="AW109:BD109"/>
    <mergeCell ref="BE109:BL109"/>
    <mergeCell ref="A107:F107"/>
    <mergeCell ref="G107:Y107"/>
    <mergeCell ref="Z107:AD107"/>
    <mergeCell ref="AE107:AN107"/>
    <mergeCell ref="AO107:AV107"/>
    <mergeCell ref="AW107:BD107"/>
    <mergeCell ref="BE108:BL108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A100:F100"/>
    <mergeCell ref="G100:Y100"/>
    <mergeCell ref="Z100:AD100"/>
    <mergeCell ref="AE100:AN100"/>
    <mergeCell ref="AO100:AV100"/>
    <mergeCell ref="AW100:BD100"/>
    <mergeCell ref="BE100:BL100"/>
    <mergeCell ref="A98:F98"/>
    <mergeCell ref="G98:Y98"/>
    <mergeCell ref="Z98:AD98"/>
    <mergeCell ref="AE98:AN98"/>
    <mergeCell ref="AO98:AV98"/>
    <mergeCell ref="AW98:BD98"/>
    <mergeCell ref="A99:F99"/>
    <mergeCell ref="G99:Y99"/>
    <mergeCell ref="Z99:AD99"/>
    <mergeCell ref="AE99:AN99"/>
    <mergeCell ref="AO99:AV99"/>
    <mergeCell ref="AW99:BD99"/>
    <mergeCell ref="BE99:BL99"/>
    <mergeCell ref="A96:F96"/>
    <mergeCell ref="G96:Y96"/>
    <mergeCell ref="Z96:AD96"/>
    <mergeCell ref="AE96:AN96"/>
    <mergeCell ref="AO96:AV96"/>
    <mergeCell ref="AW96:BD96"/>
    <mergeCell ref="BE98:BL98"/>
    <mergeCell ref="BE95:BL95"/>
    <mergeCell ref="A97:F97"/>
    <mergeCell ref="G97:Y97"/>
    <mergeCell ref="Z97:AD97"/>
    <mergeCell ref="AE97:AN97"/>
    <mergeCell ref="AO97:AV97"/>
    <mergeCell ref="AW97:BD97"/>
    <mergeCell ref="BE97:BL97"/>
    <mergeCell ref="A95:F95"/>
    <mergeCell ref="G95:Y95"/>
    <mergeCell ref="Z95:AD95"/>
    <mergeCell ref="AE95:AN95"/>
    <mergeCell ref="AO95:AV95"/>
    <mergeCell ref="AW95:BD95"/>
    <mergeCell ref="BE96:BL96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5:BL85"/>
    <mergeCell ref="A88:F88"/>
    <mergeCell ref="G88:Y88"/>
    <mergeCell ref="Z88:AD88"/>
    <mergeCell ref="AE88:AN88"/>
    <mergeCell ref="AO88:AV88"/>
    <mergeCell ref="AW88:BD88"/>
    <mergeCell ref="BE88:BL88"/>
    <mergeCell ref="A85:F85"/>
    <mergeCell ref="G85:Y85"/>
    <mergeCell ref="Z85:AD85"/>
    <mergeCell ref="AE85:AN85"/>
    <mergeCell ref="AO85:AV85"/>
    <mergeCell ref="AW85:BD85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1:BL81"/>
    <mergeCell ref="A84:F84"/>
    <mergeCell ref="G84:Y84"/>
    <mergeCell ref="Z84:AD84"/>
    <mergeCell ref="AE84:AN84"/>
    <mergeCell ref="AO84:AV84"/>
    <mergeCell ref="AW84:BD84"/>
    <mergeCell ref="BE84:BL84"/>
    <mergeCell ref="A81:F81"/>
    <mergeCell ref="G81:Y81"/>
    <mergeCell ref="Z81:AD81"/>
    <mergeCell ref="AE81:AN81"/>
    <mergeCell ref="AO81:AV81"/>
    <mergeCell ref="AW81:BD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4:C64"/>
    <mergeCell ref="D64:AA64"/>
    <mergeCell ref="AB64:AI64"/>
    <mergeCell ref="AJ64:AQ64"/>
    <mergeCell ref="AR64:AY64"/>
    <mergeCell ref="AJ63:AQ63"/>
    <mergeCell ref="A65:C65"/>
    <mergeCell ref="B17:L17"/>
    <mergeCell ref="B20:L20"/>
    <mergeCell ref="N20:Y20"/>
    <mergeCell ref="AA20:AI20"/>
    <mergeCell ref="B19:L19"/>
    <mergeCell ref="N19:Y19"/>
    <mergeCell ref="A54:C54"/>
    <mergeCell ref="D54:AB54"/>
    <mergeCell ref="AC54:AJ54"/>
    <mergeCell ref="AA19:AI19"/>
    <mergeCell ref="G38:BL38"/>
    <mergeCell ref="A39:F39"/>
    <mergeCell ref="G39:BL39"/>
    <mergeCell ref="AS54:AZ54"/>
    <mergeCell ref="B13:L13"/>
    <mergeCell ref="B14:L14"/>
    <mergeCell ref="AW70:BD70"/>
    <mergeCell ref="BE70:BL70"/>
    <mergeCell ref="AS49:AZ50"/>
    <mergeCell ref="D49:AB50"/>
    <mergeCell ref="D51:AB51"/>
    <mergeCell ref="D52:AB52"/>
    <mergeCell ref="AC51:AJ51"/>
    <mergeCell ref="AC52:AJ52"/>
    <mergeCell ref="G40:BL40"/>
    <mergeCell ref="A25:BL25"/>
    <mergeCell ref="A26:BL26"/>
    <mergeCell ref="A28:BL28"/>
    <mergeCell ref="A31:F31"/>
    <mergeCell ref="G31:BL31"/>
    <mergeCell ref="A29:F29"/>
    <mergeCell ref="D65:AA65"/>
    <mergeCell ref="AB65:AI65"/>
    <mergeCell ref="AJ65:AQ65"/>
    <mergeCell ref="AR65:AY65"/>
    <mergeCell ref="A63:C63"/>
    <mergeCell ref="A35:BL35"/>
    <mergeCell ref="A34:BL34"/>
    <mergeCell ref="AO1:BL1"/>
    <mergeCell ref="A59:BL59"/>
    <mergeCell ref="A53:C53"/>
    <mergeCell ref="U22:AD22"/>
    <mergeCell ref="AE22:AR22"/>
    <mergeCell ref="AK53:AR53"/>
    <mergeCell ref="AS53:AZ53"/>
    <mergeCell ref="G29:BL29"/>
    <mergeCell ref="A30:F30"/>
    <mergeCell ref="G30:BL30"/>
    <mergeCell ref="G32:BL32"/>
    <mergeCell ref="AS52:AZ52"/>
    <mergeCell ref="AS51:AZ51"/>
    <mergeCell ref="A41:F41"/>
    <mergeCell ref="A51:C51"/>
    <mergeCell ref="A52:C52"/>
    <mergeCell ref="G41:BL41"/>
    <mergeCell ref="A49:C50"/>
    <mergeCell ref="A48:AZ48"/>
    <mergeCell ref="A47:AZ47"/>
    <mergeCell ref="A42:F42"/>
    <mergeCell ref="AC53:AJ53"/>
    <mergeCell ref="AC49:AJ50"/>
    <mergeCell ref="AK49:AR50"/>
    <mergeCell ref="AO7:BF7"/>
    <mergeCell ref="A10:BL10"/>
    <mergeCell ref="A11:BL11"/>
    <mergeCell ref="A32:F32"/>
    <mergeCell ref="AE70:AN70"/>
    <mergeCell ref="AE71:AN71"/>
    <mergeCell ref="AO134:BG134"/>
    <mergeCell ref="AO128:BG128"/>
    <mergeCell ref="G70:Y70"/>
    <mergeCell ref="G71:Y71"/>
    <mergeCell ref="G72:Y72"/>
    <mergeCell ref="AO70:AV70"/>
    <mergeCell ref="Z70:AD70"/>
    <mergeCell ref="W134:AM134"/>
    <mergeCell ref="A133:V133"/>
    <mergeCell ref="W133:AM133"/>
    <mergeCell ref="AO133:BG133"/>
    <mergeCell ref="A72:F72"/>
    <mergeCell ref="Z72:AD72"/>
    <mergeCell ref="AE72:AN72"/>
    <mergeCell ref="A127:V127"/>
    <mergeCell ref="W127:AM127"/>
    <mergeCell ref="A37:BL37"/>
    <mergeCell ref="A38:F38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A60:AY60"/>
    <mergeCell ref="A40:F40"/>
    <mergeCell ref="A61:C62"/>
    <mergeCell ref="D63:AA63"/>
    <mergeCell ref="AB63:AI63"/>
    <mergeCell ref="D61:AA62"/>
    <mergeCell ref="AB61:AI62"/>
    <mergeCell ref="AJ61:AQ62"/>
    <mergeCell ref="AR61:AY62"/>
    <mergeCell ref="D53:AB53"/>
    <mergeCell ref="AK51:AR51"/>
    <mergeCell ref="AK52:AR52"/>
    <mergeCell ref="AR63:AY63"/>
    <mergeCell ref="G42:BL42"/>
    <mergeCell ref="A44:F44"/>
    <mergeCell ref="G44:BL44"/>
    <mergeCell ref="A43:F43"/>
    <mergeCell ref="G43:BL43"/>
    <mergeCell ref="AK54:AR54"/>
    <mergeCell ref="A55:C55"/>
    <mergeCell ref="D55:AB55"/>
    <mergeCell ref="AC55:AJ55"/>
    <mergeCell ref="AK55:AR55"/>
    <mergeCell ref="AS55:AZ55"/>
    <mergeCell ref="A136:H136"/>
    <mergeCell ref="A130:AS130"/>
    <mergeCell ref="A131:AS131"/>
    <mergeCell ref="A135:H135"/>
    <mergeCell ref="A71:F71"/>
    <mergeCell ref="Z71:AD71"/>
    <mergeCell ref="A70:F70"/>
    <mergeCell ref="A68:BL68"/>
    <mergeCell ref="A69:F69"/>
    <mergeCell ref="AE69:AN69"/>
    <mergeCell ref="Z69:AD69"/>
    <mergeCell ref="G69:Y69"/>
    <mergeCell ref="AO69:AV69"/>
    <mergeCell ref="AW69:BD69"/>
    <mergeCell ref="AO127:BG127"/>
    <mergeCell ref="A129:F129"/>
    <mergeCell ref="W128:AM128"/>
    <mergeCell ref="BE72:BL72"/>
    <mergeCell ref="AO71:AV71"/>
    <mergeCell ref="AW71:BD71"/>
    <mergeCell ref="BE71:BL71"/>
    <mergeCell ref="AW72:BD72"/>
    <mergeCell ref="AO72:AV72"/>
    <mergeCell ref="BE69:BL69"/>
  </mergeCells>
  <phoneticPr fontId="0" type="noConversion"/>
  <conditionalFormatting sqref="G72:L72">
    <cfRule type="cellIs" dxfId="106" priority="110" stopIfTrue="1" operator="equal">
      <formula>$G71</formula>
    </cfRule>
  </conditionalFormatting>
  <conditionalFormatting sqref="D53">
    <cfRule type="cellIs" dxfId="105" priority="111" stopIfTrue="1" operator="equal">
      <formula>$D52</formula>
    </cfRule>
  </conditionalFormatting>
  <conditionalFormatting sqref="A72:F72">
    <cfRule type="cellIs" dxfId="104" priority="112" stopIfTrue="1" operator="equal">
      <formula>0</formula>
    </cfRule>
  </conditionalFormatting>
  <conditionalFormatting sqref="D54">
    <cfRule type="cellIs" dxfId="103" priority="109" stopIfTrue="1" operator="equal">
      <formula>$D53</formula>
    </cfRule>
  </conditionalFormatting>
  <conditionalFormatting sqref="D55">
    <cfRule type="cellIs" dxfId="102" priority="108" stopIfTrue="1" operator="equal">
      <formula>$D54</formula>
    </cfRule>
  </conditionalFormatting>
  <conditionalFormatting sqref="D56">
    <cfRule type="cellIs" dxfId="101" priority="107" stopIfTrue="1" operator="equal">
      <formula>$D55</formula>
    </cfRule>
  </conditionalFormatting>
  <conditionalFormatting sqref="D57">
    <cfRule type="cellIs" dxfId="100" priority="106" stopIfTrue="1" operator="equal">
      <formula>$D56</formula>
    </cfRule>
  </conditionalFormatting>
  <conditionalFormatting sqref="G73">
    <cfRule type="cellIs" dxfId="99" priority="103" stopIfTrue="1" operator="equal">
      <formula>$G72</formula>
    </cfRule>
  </conditionalFormatting>
  <conditionalFormatting sqref="A73:F73">
    <cfRule type="cellIs" dxfId="98" priority="104" stopIfTrue="1" operator="equal">
      <formula>0</formula>
    </cfRule>
  </conditionalFormatting>
  <conditionalFormatting sqref="G74">
    <cfRule type="cellIs" dxfId="97" priority="101" stopIfTrue="1" operator="equal">
      <formula>$G73</formula>
    </cfRule>
  </conditionalFormatting>
  <conditionalFormatting sqref="A74:F74">
    <cfRule type="cellIs" dxfId="96" priority="102" stopIfTrue="1" operator="equal">
      <formula>0</formula>
    </cfRule>
  </conditionalFormatting>
  <conditionalFormatting sqref="G75">
    <cfRule type="cellIs" dxfId="95" priority="99" stopIfTrue="1" operator="equal">
      <formula>$G74</formula>
    </cfRule>
  </conditionalFormatting>
  <conditionalFormatting sqref="A75:F75">
    <cfRule type="cellIs" dxfId="94" priority="100" stopIfTrue="1" operator="equal">
      <formula>0</formula>
    </cfRule>
  </conditionalFormatting>
  <conditionalFormatting sqref="G76">
    <cfRule type="cellIs" dxfId="93" priority="97" stopIfTrue="1" operator="equal">
      <formula>$G75</formula>
    </cfRule>
  </conditionalFormatting>
  <conditionalFormatting sqref="A76:F76">
    <cfRule type="cellIs" dxfId="92" priority="98" stopIfTrue="1" operator="equal">
      <formula>0</formula>
    </cfRule>
  </conditionalFormatting>
  <conditionalFormatting sqref="G77">
    <cfRule type="cellIs" dxfId="91" priority="95" stopIfTrue="1" operator="equal">
      <formula>$G76</formula>
    </cfRule>
  </conditionalFormatting>
  <conditionalFormatting sqref="A77:F77">
    <cfRule type="cellIs" dxfId="90" priority="96" stopIfTrue="1" operator="equal">
      <formula>0</formula>
    </cfRule>
  </conditionalFormatting>
  <conditionalFormatting sqref="G78">
    <cfRule type="cellIs" dxfId="89" priority="93" stopIfTrue="1" operator="equal">
      <formula>$G77</formula>
    </cfRule>
  </conditionalFormatting>
  <conditionalFormatting sqref="A78:F78">
    <cfRule type="cellIs" dxfId="88" priority="94" stopIfTrue="1" operator="equal">
      <formula>0</formula>
    </cfRule>
  </conditionalFormatting>
  <conditionalFormatting sqref="G79">
    <cfRule type="cellIs" dxfId="87" priority="91" stopIfTrue="1" operator="equal">
      <formula>$G78</formula>
    </cfRule>
  </conditionalFormatting>
  <conditionalFormatting sqref="A79:F79">
    <cfRule type="cellIs" dxfId="86" priority="92" stopIfTrue="1" operator="equal">
      <formula>0</formula>
    </cfRule>
  </conditionalFormatting>
  <conditionalFormatting sqref="G80">
    <cfRule type="cellIs" dxfId="85" priority="89" stopIfTrue="1" operator="equal">
      <formula>$G79</formula>
    </cfRule>
  </conditionalFormatting>
  <conditionalFormatting sqref="A80:F80">
    <cfRule type="cellIs" dxfId="84" priority="90" stopIfTrue="1" operator="equal">
      <formula>0</formula>
    </cfRule>
  </conditionalFormatting>
  <conditionalFormatting sqref="G82">
    <cfRule type="cellIs" dxfId="83" priority="87" stopIfTrue="1" operator="equal">
      <formula>$G80</formula>
    </cfRule>
  </conditionalFormatting>
  <conditionalFormatting sqref="A82:F82">
    <cfRule type="cellIs" dxfId="82" priority="88" stopIfTrue="1" operator="equal">
      <formula>0</formula>
    </cfRule>
  </conditionalFormatting>
  <conditionalFormatting sqref="G83">
    <cfRule type="cellIs" dxfId="81" priority="85" stopIfTrue="1" operator="equal">
      <formula>$G82</formula>
    </cfRule>
  </conditionalFormatting>
  <conditionalFormatting sqref="A83:F83">
    <cfRule type="cellIs" dxfId="80" priority="86" stopIfTrue="1" operator="equal">
      <formula>0</formula>
    </cfRule>
  </conditionalFormatting>
  <conditionalFormatting sqref="G81">
    <cfRule type="cellIs" dxfId="79" priority="83" stopIfTrue="1" operator="equal">
      <formula>$G83</formula>
    </cfRule>
  </conditionalFormatting>
  <conditionalFormatting sqref="A81:F81">
    <cfRule type="cellIs" dxfId="78" priority="84" stopIfTrue="1" operator="equal">
      <formula>0</formula>
    </cfRule>
  </conditionalFormatting>
  <conditionalFormatting sqref="A84:F84">
    <cfRule type="cellIs" dxfId="77" priority="82" stopIfTrue="1" operator="equal">
      <formula>0</formula>
    </cfRule>
  </conditionalFormatting>
  <conditionalFormatting sqref="G86 G100 G112">
    <cfRule type="cellIs" dxfId="76" priority="79" stopIfTrue="1" operator="equal">
      <formula>$G84</formula>
    </cfRule>
  </conditionalFormatting>
  <conditionalFormatting sqref="A86:F86">
    <cfRule type="cellIs" dxfId="75" priority="80" stopIfTrue="1" operator="equal">
      <formula>0</formula>
    </cfRule>
  </conditionalFormatting>
  <conditionalFormatting sqref="G87">
    <cfRule type="cellIs" dxfId="74" priority="77" stopIfTrue="1" operator="equal">
      <formula>$G86</formula>
    </cfRule>
  </conditionalFormatting>
  <conditionalFormatting sqref="A87:F87">
    <cfRule type="cellIs" dxfId="73" priority="78" stopIfTrue="1" operator="equal">
      <formula>0</formula>
    </cfRule>
  </conditionalFormatting>
  <conditionalFormatting sqref="G85">
    <cfRule type="cellIs" dxfId="72" priority="75" stopIfTrue="1" operator="equal">
      <formula>$G87</formula>
    </cfRule>
  </conditionalFormatting>
  <conditionalFormatting sqref="A85:F85">
    <cfRule type="cellIs" dxfId="71" priority="76" stopIfTrue="1" operator="equal">
      <formula>0</formula>
    </cfRule>
  </conditionalFormatting>
  <conditionalFormatting sqref="A88:F88">
    <cfRule type="cellIs" dxfId="70" priority="74" stopIfTrue="1" operator="equal">
      <formula>0</formula>
    </cfRule>
  </conditionalFormatting>
  <conditionalFormatting sqref="G89">
    <cfRule type="cellIs" dxfId="69" priority="71" stopIfTrue="1" operator="equal">
      <formula>$G88</formula>
    </cfRule>
  </conditionalFormatting>
  <conditionalFormatting sqref="A89:F89">
    <cfRule type="cellIs" dxfId="68" priority="72" stopIfTrue="1" operator="equal">
      <formula>0</formula>
    </cfRule>
  </conditionalFormatting>
  <conditionalFormatting sqref="G90">
    <cfRule type="cellIs" dxfId="67" priority="69" stopIfTrue="1" operator="equal">
      <formula>$G89</formula>
    </cfRule>
  </conditionalFormatting>
  <conditionalFormatting sqref="A90:F90">
    <cfRule type="cellIs" dxfId="66" priority="70" stopIfTrue="1" operator="equal">
      <formula>0</formula>
    </cfRule>
  </conditionalFormatting>
  <conditionalFormatting sqref="G91">
    <cfRule type="cellIs" dxfId="65" priority="67" stopIfTrue="1" operator="equal">
      <formula>$G90</formula>
    </cfRule>
  </conditionalFormatting>
  <conditionalFormatting sqref="A91:F91">
    <cfRule type="cellIs" dxfId="64" priority="68" stopIfTrue="1" operator="equal">
      <formula>0</formula>
    </cfRule>
  </conditionalFormatting>
  <conditionalFormatting sqref="G92">
    <cfRule type="cellIs" dxfId="63" priority="65" stopIfTrue="1" operator="equal">
      <formula>$G91</formula>
    </cfRule>
  </conditionalFormatting>
  <conditionalFormatting sqref="A92:F92">
    <cfRule type="cellIs" dxfId="62" priority="66" stopIfTrue="1" operator="equal">
      <formula>0</formula>
    </cfRule>
  </conditionalFormatting>
  <conditionalFormatting sqref="G93">
    <cfRule type="cellIs" dxfId="61" priority="63" stopIfTrue="1" operator="equal">
      <formula>$G92</formula>
    </cfRule>
  </conditionalFormatting>
  <conditionalFormatting sqref="A93:F93">
    <cfRule type="cellIs" dxfId="60" priority="64" stopIfTrue="1" operator="equal">
      <formula>0</formula>
    </cfRule>
  </conditionalFormatting>
  <conditionalFormatting sqref="G94">
    <cfRule type="cellIs" dxfId="59" priority="61" stopIfTrue="1" operator="equal">
      <formula>$G93</formula>
    </cfRule>
  </conditionalFormatting>
  <conditionalFormatting sqref="A94:F94">
    <cfRule type="cellIs" dxfId="58" priority="62" stopIfTrue="1" operator="equal">
      <formula>0</formula>
    </cfRule>
  </conditionalFormatting>
  <conditionalFormatting sqref="G95">
    <cfRule type="cellIs" dxfId="57" priority="59" stopIfTrue="1" operator="equal">
      <formula>$G94</formula>
    </cfRule>
  </conditionalFormatting>
  <conditionalFormatting sqref="A95:F95">
    <cfRule type="cellIs" dxfId="56" priority="60" stopIfTrue="1" operator="equal">
      <formula>0</formula>
    </cfRule>
  </conditionalFormatting>
  <conditionalFormatting sqref="G97">
    <cfRule type="cellIs" dxfId="55" priority="57" stopIfTrue="1" operator="equal">
      <formula>$G95</formula>
    </cfRule>
  </conditionalFormatting>
  <conditionalFormatting sqref="A97:F97">
    <cfRule type="cellIs" dxfId="54" priority="58" stopIfTrue="1" operator="equal">
      <formula>0</formula>
    </cfRule>
  </conditionalFormatting>
  <conditionalFormatting sqref="G96">
    <cfRule type="cellIs" dxfId="53" priority="55" stopIfTrue="1" operator="equal">
      <formula>$G97</formula>
    </cfRule>
  </conditionalFormatting>
  <conditionalFormatting sqref="A96:F96">
    <cfRule type="cellIs" dxfId="52" priority="56" stopIfTrue="1" operator="equal">
      <formula>0</formula>
    </cfRule>
  </conditionalFormatting>
  <conditionalFormatting sqref="A99:F99">
    <cfRule type="cellIs" dxfId="51" priority="54" stopIfTrue="1" operator="equal">
      <formula>0</formula>
    </cfRule>
  </conditionalFormatting>
  <conditionalFormatting sqref="G98">
    <cfRule type="cellIs" dxfId="50" priority="51" stopIfTrue="1" operator="equal">
      <formula>$G99</formula>
    </cfRule>
  </conditionalFormatting>
  <conditionalFormatting sqref="A98:F98">
    <cfRule type="cellIs" dxfId="49" priority="52" stopIfTrue="1" operator="equal">
      <formula>0</formula>
    </cfRule>
  </conditionalFormatting>
  <conditionalFormatting sqref="A100:F100">
    <cfRule type="cellIs" dxfId="48" priority="50" stopIfTrue="1" operator="equal">
      <formula>0</formula>
    </cfRule>
  </conditionalFormatting>
  <conditionalFormatting sqref="G101">
    <cfRule type="cellIs" dxfId="47" priority="47" stopIfTrue="1" operator="equal">
      <formula>$G100</formula>
    </cfRule>
  </conditionalFormatting>
  <conditionalFormatting sqref="A101:F101">
    <cfRule type="cellIs" dxfId="46" priority="48" stopIfTrue="1" operator="equal">
      <formula>0</formula>
    </cfRule>
  </conditionalFormatting>
  <conditionalFormatting sqref="G102">
    <cfRule type="cellIs" dxfId="45" priority="45" stopIfTrue="1" operator="equal">
      <formula>$G101</formula>
    </cfRule>
  </conditionalFormatting>
  <conditionalFormatting sqref="A102:F102">
    <cfRule type="cellIs" dxfId="44" priority="46" stopIfTrue="1" operator="equal">
      <formula>0</formula>
    </cfRule>
  </conditionalFormatting>
  <conditionalFormatting sqref="G103">
    <cfRule type="cellIs" dxfId="43" priority="43" stopIfTrue="1" operator="equal">
      <formula>$G102</formula>
    </cfRule>
  </conditionalFormatting>
  <conditionalFormatting sqref="A103:F103">
    <cfRule type="cellIs" dxfId="42" priority="44" stopIfTrue="1" operator="equal">
      <formula>0</formula>
    </cfRule>
  </conditionalFormatting>
  <conditionalFormatting sqref="G104">
    <cfRule type="cellIs" dxfId="41" priority="41" stopIfTrue="1" operator="equal">
      <formula>$G103</formula>
    </cfRule>
  </conditionalFormatting>
  <conditionalFormatting sqref="A104:F104">
    <cfRule type="cellIs" dxfId="40" priority="42" stopIfTrue="1" operator="equal">
      <formula>0</formula>
    </cfRule>
  </conditionalFormatting>
  <conditionalFormatting sqref="G105">
    <cfRule type="cellIs" dxfId="39" priority="39" stopIfTrue="1" operator="equal">
      <formula>$G104</formula>
    </cfRule>
  </conditionalFormatting>
  <conditionalFormatting sqref="A105:F105">
    <cfRule type="cellIs" dxfId="38" priority="40" stopIfTrue="1" operator="equal">
      <formula>0</formula>
    </cfRule>
  </conditionalFormatting>
  <conditionalFormatting sqref="G106">
    <cfRule type="cellIs" dxfId="37" priority="37" stopIfTrue="1" operator="equal">
      <formula>$G105</formula>
    </cfRule>
  </conditionalFormatting>
  <conditionalFormatting sqref="A106:F106">
    <cfRule type="cellIs" dxfId="36" priority="38" stopIfTrue="1" operator="equal">
      <formula>0</formula>
    </cfRule>
  </conditionalFormatting>
  <conditionalFormatting sqref="G107">
    <cfRule type="cellIs" dxfId="35" priority="35" stopIfTrue="1" operator="equal">
      <formula>$G106</formula>
    </cfRule>
  </conditionalFormatting>
  <conditionalFormatting sqref="A107:F107">
    <cfRule type="cellIs" dxfId="34" priority="36" stopIfTrue="1" operator="equal">
      <formula>0</formula>
    </cfRule>
  </conditionalFormatting>
  <conditionalFormatting sqref="G109">
    <cfRule type="cellIs" dxfId="33" priority="33" stopIfTrue="1" operator="equal">
      <formula>$G107</formula>
    </cfRule>
  </conditionalFormatting>
  <conditionalFormatting sqref="A109:F109">
    <cfRule type="cellIs" dxfId="32" priority="34" stopIfTrue="1" operator="equal">
      <formula>0</formula>
    </cfRule>
  </conditionalFormatting>
  <conditionalFormatting sqref="G108">
    <cfRule type="cellIs" dxfId="31" priority="31" stopIfTrue="1" operator="equal">
      <formula>$G109</formula>
    </cfRule>
  </conditionalFormatting>
  <conditionalFormatting sqref="A108:F108">
    <cfRule type="cellIs" dxfId="30" priority="32" stopIfTrue="1" operator="equal">
      <formula>0</formula>
    </cfRule>
  </conditionalFormatting>
  <conditionalFormatting sqref="A111:F111">
    <cfRule type="cellIs" dxfId="29" priority="30" stopIfTrue="1" operator="equal">
      <formula>0</formula>
    </cfRule>
  </conditionalFormatting>
  <conditionalFormatting sqref="G110">
    <cfRule type="cellIs" dxfId="28" priority="27" stopIfTrue="1" operator="equal">
      <formula>$G111</formula>
    </cfRule>
  </conditionalFormatting>
  <conditionalFormatting sqref="A110:F110">
    <cfRule type="cellIs" dxfId="27" priority="28" stopIfTrue="1" operator="equal">
      <formula>0</formula>
    </cfRule>
  </conditionalFormatting>
  <conditionalFormatting sqref="A112:F112">
    <cfRule type="cellIs" dxfId="26" priority="26" stopIfTrue="1" operator="equal">
      <formula>0</formula>
    </cfRule>
  </conditionalFormatting>
  <conditionalFormatting sqref="G113">
    <cfRule type="cellIs" dxfId="25" priority="23" stopIfTrue="1" operator="equal">
      <formula>$G112</formula>
    </cfRule>
  </conditionalFormatting>
  <conditionalFormatting sqref="A113:F113">
    <cfRule type="cellIs" dxfId="24" priority="24" stopIfTrue="1" operator="equal">
      <formula>0</formula>
    </cfRule>
  </conditionalFormatting>
  <conditionalFormatting sqref="G114">
    <cfRule type="cellIs" dxfId="23" priority="21" stopIfTrue="1" operator="equal">
      <formula>$G113</formula>
    </cfRule>
  </conditionalFormatting>
  <conditionalFormatting sqref="A114:F114">
    <cfRule type="cellIs" dxfId="22" priority="22" stopIfTrue="1" operator="equal">
      <formula>0</formula>
    </cfRule>
  </conditionalFormatting>
  <conditionalFormatting sqref="G115">
    <cfRule type="cellIs" dxfId="21" priority="19" stopIfTrue="1" operator="equal">
      <formula>$G114</formula>
    </cfRule>
  </conditionalFormatting>
  <conditionalFormatting sqref="A115:F115">
    <cfRule type="cellIs" dxfId="20" priority="20" stopIfTrue="1" operator="equal">
      <formula>0</formula>
    </cfRule>
  </conditionalFormatting>
  <conditionalFormatting sqref="G116">
    <cfRule type="cellIs" dxfId="19" priority="17" stopIfTrue="1" operator="equal">
      <formula>$G115</formula>
    </cfRule>
  </conditionalFormatting>
  <conditionalFormatting sqref="A116:F116">
    <cfRule type="cellIs" dxfId="18" priority="18" stopIfTrue="1" operator="equal">
      <formula>0</formula>
    </cfRule>
  </conditionalFormatting>
  <conditionalFormatting sqref="G117">
    <cfRule type="cellIs" dxfId="17" priority="15" stopIfTrue="1" operator="equal">
      <formula>$G116</formula>
    </cfRule>
  </conditionalFormatting>
  <conditionalFormatting sqref="A117:F117">
    <cfRule type="cellIs" dxfId="16" priority="16" stopIfTrue="1" operator="equal">
      <formula>0</formula>
    </cfRule>
  </conditionalFormatting>
  <conditionalFormatting sqref="G118">
    <cfRule type="cellIs" dxfId="15" priority="13" stopIfTrue="1" operator="equal">
      <formula>$G117</formula>
    </cfRule>
  </conditionalFormatting>
  <conditionalFormatting sqref="A118:F118">
    <cfRule type="cellIs" dxfId="14" priority="14" stopIfTrue="1" operator="equal">
      <formula>0</formula>
    </cfRule>
  </conditionalFormatting>
  <conditionalFormatting sqref="G119">
    <cfRule type="cellIs" dxfId="13" priority="11" stopIfTrue="1" operator="equal">
      <formula>$G118</formula>
    </cfRule>
  </conditionalFormatting>
  <conditionalFormatting sqref="A119:F119">
    <cfRule type="cellIs" dxfId="12" priority="12" stopIfTrue="1" operator="equal">
      <formula>0</formula>
    </cfRule>
  </conditionalFormatting>
  <conditionalFormatting sqref="G121">
    <cfRule type="cellIs" dxfId="11" priority="9" stopIfTrue="1" operator="equal">
      <formula>$G119</formula>
    </cfRule>
  </conditionalFormatting>
  <conditionalFormatting sqref="A121:F121">
    <cfRule type="cellIs" dxfId="10" priority="10" stopIfTrue="1" operator="equal">
      <formula>0</formula>
    </cfRule>
  </conditionalFormatting>
  <conditionalFormatting sqref="G120">
    <cfRule type="cellIs" dxfId="9" priority="7" stopIfTrue="1" operator="equal">
      <formula>$G121</formula>
    </cfRule>
  </conditionalFormatting>
  <conditionalFormatting sqref="A120:F120">
    <cfRule type="cellIs" dxfId="8" priority="8" stopIfTrue="1" operator="equal">
      <formula>0</formula>
    </cfRule>
  </conditionalFormatting>
  <conditionalFormatting sqref="A123:F123">
    <cfRule type="cellIs" dxfId="7" priority="6" stopIfTrue="1" operator="equal">
      <formula>0</formula>
    </cfRule>
  </conditionalFormatting>
  <conditionalFormatting sqref="G122">
    <cfRule type="cellIs" dxfId="6" priority="3" stopIfTrue="1" operator="equal">
      <formula>$G123</formula>
    </cfRule>
  </conditionalFormatting>
  <conditionalFormatting sqref="A122:F122">
    <cfRule type="cellIs" dxfId="5" priority="4" stopIfTrue="1" operator="equal">
      <formula>0</formula>
    </cfRule>
  </conditionalFormatting>
  <conditionalFormatting sqref="G88">
    <cfRule type="cellIs" dxfId="4" priority="113" stopIfTrue="1" operator="equal">
      <formula>$G85</formula>
    </cfRule>
  </conditionalFormatting>
  <conditionalFormatting sqref="G111">
    <cfRule type="cellIs" dxfId="3" priority="114" stopIfTrue="1" operator="equal">
      <formula>$G108</formula>
    </cfRule>
  </conditionalFormatting>
  <conditionalFormatting sqref="G99">
    <cfRule type="cellIs" dxfId="2" priority="115" stopIfTrue="1" operator="equal">
      <formula>$G96</formula>
    </cfRule>
  </conditionalFormatting>
  <conditionalFormatting sqref="G84">
    <cfRule type="cellIs" dxfId="1" priority="116" stopIfTrue="1" operator="equal">
      <formula>$G81</formula>
    </cfRule>
  </conditionalFormatting>
  <conditionalFormatting sqref="G123">
    <cfRule type="cellIs" dxfId="0" priority="117" stopIfTrue="1" operator="equal">
      <formula>$G120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КПК1218340</vt:lpstr>
      <vt:lpstr>КПК1218340!Область_печати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Олександр Герасімов</cp:lastModifiedBy>
  <cp:lastPrinted>2020-01-03T14:30:50Z</cp:lastPrinted>
  <dcterms:created xsi:type="dcterms:W3CDTF">2016-08-15T09:54:21Z</dcterms:created>
  <dcterms:modified xsi:type="dcterms:W3CDTF">2020-01-27T09:42:14Z</dcterms:modified>
</cp:coreProperties>
</file>