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4240" windowHeight="11835" activeTab="0"/>
  </bookViews>
  <sheets>
    <sheet name="1113241" sheetId="1" r:id="rId1"/>
    <sheet name="1117520" sheetId="2" r:id="rId2"/>
  </sheets>
  <definedNames>
    <definedName name="_xlnm.Print_Area" localSheetId="0">'1113241'!$A$1:$M$71</definedName>
  </definedNames>
  <calcPr fullCalcOnLoad="1"/>
</workbook>
</file>

<file path=xl/sharedStrings.xml><?xml version="1.0" encoding="utf-8"?>
<sst xmlns="http://schemas.openxmlformats.org/spreadsheetml/2006/main" count="229" uniqueCount="99">
  <si>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</si>
  <si>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</si>
  <si>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</si>
  <si>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</si>
  <si>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</si>
  <si>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</si>
  <si>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</si>
  <si>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</si>
  <si>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</si>
  <si>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</si>
  <si>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</si>
  <si>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</si>
  <si>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</si>
  <si>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</si>
  <si>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</si>
  <si>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</si>
  <si>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</si>
  <si>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</si>
  <si>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</si>
  <si>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</si>
  <si>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</si>
  <si>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</si>
  <si>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</si>
  <si>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</si>
  <si>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</si>
  <si>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</si>
  <si>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</si>
  <si>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</si>
  <si>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</si>
  <si>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</si>
  <si>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</si>
  <si>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</si>
  <si>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</si>
  <si>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</si>
  <si>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</si>
  <si>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</si>
  <si>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</si>
  <si>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Керівник самостійного структурного підрозділу з фінансово-економічних питань - головного розпорядника бюджетних коштів</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</si>
  <si>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</si>
  <si>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</si>
  <si>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 xml:space="preserve">Департамент у справах сім'ї, молоді та спорту виконкому Криворізької міської ради  
</t>
  </si>
  <si>
    <t>(КТПКВК МБ) (код)</t>
  </si>
  <si>
    <t>грн.</t>
  </si>
  <si>
    <t>од.</t>
  </si>
  <si>
    <t>Світлана Лавренко</t>
  </si>
  <si>
    <t>Олена Свириденко</t>
  </si>
  <si>
    <t>Програма реалізації державної та місцевої політики поліпшення становища дітей, молоді, жінок і сімї у м. Кривому розі на 2017-2019 роки</t>
  </si>
  <si>
    <t>1090</t>
  </si>
  <si>
    <t>Забезпечення діяльності інших закладів у сфері соціального захисту і соціального забезпечення</t>
  </si>
  <si>
    <t>Інші заклади та заходи</t>
  </si>
  <si>
    <t>Утримання установ та закладів, що надають соціальні послуги іншим вразливим категоріям населення</t>
  </si>
  <si>
    <t>Надання соціальних послуг іншим установами та закладами соціального захисту</t>
  </si>
  <si>
    <t>Забезпечення утримання комунального закладу "Кризовий центр для жінок, постраждалих від насильства в сім'ї, "З надією в майбутнє" Криворізької міської ради"</t>
  </si>
  <si>
    <t>N
 з/п</t>
  </si>
  <si>
    <t>Фактичні результативні показники, досягнуті за рахунок касових видатків (наданих кредитів)</t>
  </si>
  <si>
    <t>Обсяг видатків загального фонду комунального закладу "Кризовий центр для жінок, постраждалих від насильства в сімї "З надією в майбутнє" Криворізької мської ради" у сфері соціального захисту і соціального забезпечення</t>
  </si>
  <si>
    <t>тис.грн.</t>
  </si>
  <si>
    <t>Кількість інших установ та закладів соціального захисту</t>
  </si>
  <si>
    <t>Мережа розпорядників і одержувачів коштів місцевого бюджету</t>
  </si>
  <si>
    <t>Кількість штатних працівників інших установ та закладів соціального захисту</t>
  </si>
  <si>
    <t>ос.</t>
  </si>
  <si>
    <t>Штатний розпис</t>
  </si>
  <si>
    <t>Кількість місць у інших установах та закладах соціального захисту</t>
  </si>
  <si>
    <t>Рішення міської ради від 20.12.2017 №2304 "Про створення комунального закладу "Кризовий центр для жінок, постраждалих від насильства в сім'ї "З надією в майбутнє" Криворізької міської ради""</t>
  </si>
  <si>
    <t>Пояснення щодо причин розбіжностей між затвердженими та досягнутими результативними показниками</t>
  </si>
  <si>
    <t>Кількість осіб, яким надано послуги в інших установах та закладах соціального захисту</t>
  </si>
  <si>
    <t>Звітність до ДССМС, журнал обліку перебуваючих</t>
  </si>
  <si>
    <t>Середньорічні витрати на одне місце в інших установах та закладах соціального захисту</t>
  </si>
  <si>
    <t>Звітність, розрахунок, журнал обліку надання послуг</t>
  </si>
  <si>
    <t>Середньомісячна заробітна плата працівників у інших установах та закладах соціального захисту</t>
  </si>
  <si>
    <t>Звітність, розрахунок</t>
  </si>
  <si>
    <t>Середньорічні витрати на одного одержувача соціальних послуг у інших установах та закладах соціального захисту</t>
  </si>
  <si>
    <t>Кількість соціальних послуг, які надані в інших установах та закладах соціального захисту</t>
  </si>
  <si>
    <t>Пояснення щодо причин розбіжностей між затвердженими та досягнутими результативними показниками: послуги надаються за зверненням та потребою клієнток закладу.</t>
  </si>
  <si>
    <t>про виконання паспорта бюджетної програми місцевого бюджету на  01.01.2021 року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</si>
  <si>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різниця виникла у зв'язку з економією по заробітній платі по причині перебування працівників закладу у відпустці без збереження заробітної плати, економією енергоносіїв та виникнення кредиторської заборгованості по незахищеним статтям видатків.</t>
  </si>
  <si>
    <t>Аналіз стану виконання результативних показників: здійснюється систематичне формування особових справ клієнток та наповнення їх необхідними документами, надаються методичні та психологічні рекомендації, інформаційні та юридичні консультації. Проведення тренінгів, навчання щодо надання допомоги для подолання жінками такого явища, як домашнє насильство. Мотивація клієнток, як ефективний інструмент зниження ризиків домашнього та гендерно зумовленого насильства. Профілактичні обстеження з метою захисту жінок та вирішення проблематики їх здоров'я. Повне забезпечення матеріальнопобутових умов.</t>
  </si>
  <si>
    <t>0460</t>
  </si>
  <si>
    <t>Реалізація Національної програми інформатизації</t>
  </si>
  <si>
    <t>Розвиток та інтеграція інформаційних систем та мереж</t>
  </si>
  <si>
    <t>Створення оптимальних умов для задоволення у послугах зв'язку, інформаційних потреб і реалізації прав громадян, органів місцевої влади і місцевого самоврядування на основі формування електронних інформаційних ресурсів.</t>
  </si>
  <si>
    <t>Супровід програмного забезпечення, доступ до мережі інтернет, технічне обслуговування та ремонт техніка</t>
  </si>
  <si>
    <t>Програма інформатизації та цифровізації на 2017-2020 роки</t>
  </si>
  <si>
    <t>Організація безперебойної роботи програмного забезпечення, доступу до мережі інтернет, технічного обслуговування та ремонту техніки у комунальному закладі "Кризовий центр для жінок, постраждалих від насильства в сім'ї, "З надією в майбутнє" Криворізької міської ради"</t>
  </si>
  <si>
    <t>Обсяг видатків загального фонду комунального закладу "Кризовий центр для жінок, постраждалих від насильства в сімї "З надією в майбутнє" Криворізької мської ради" на реалізацію програми інформатизації</t>
  </si>
  <si>
    <t>Звіт  про надходження та використання коштів загального фонду за 2020 рік (форма №2м)</t>
  </si>
  <si>
    <t>Кількість укладених договорів</t>
  </si>
  <si>
    <t>Реєстрація юридичних зобов'язань в УДКСУ, єдиний веб-портал використання публічнихних коштів  Edata</t>
  </si>
  <si>
    <t>Середні видатки на реалізацію програми інформатизації</t>
  </si>
  <si>
    <t>Звітність</t>
  </si>
  <si>
    <t>Відсоток виконання програми інформатизації відповідно до запланованого обсягу видатків</t>
  </si>
  <si>
    <t>відс.</t>
  </si>
  <si>
    <t>грн</t>
  </si>
  <si>
    <t>Розрахунок</t>
  </si>
  <si>
    <t>Пояснення щодо причин розбіжностей між затвердженими та досягнутими результативними показниками: різниця виникла у зв'язку з економією коштів та виникнення кредиторської заборгованості по незахищеним статтям видатків.</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</si>
  <si>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різниця виникла у зв'язку з економією коштів та виникнення кредиторської заборгованості по незахищеним статтям видатків.</t>
  </si>
  <si>
    <t xml:space="preserve">Аналіз стану виконання результативних показників: </t>
  </si>
  <si>
    <t>Директор департаменту  у справах сiм`ї, молодi та спорту виконкому Криворiзької мiської ради</t>
  </si>
  <si>
    <t>Завідувач сектору бухгалтерського обліку і звітності, головний бухгалтер</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</si>
</sst>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
    <numFmt numFmtId="179" formatCode="[$-422]d\ mmmm\ yyyy&quot; р.&quot;"/>
  </numFmts>
  <fonts count="45">
    <font>
      <sz val="11"/>
      <color theme="1"/>
      <name val="Calibri"/>
      <family val="2"/>
    </font>
    <font>
      <sz val="11"/>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Calibri"/>
      <family val="2"/>
    </font>
    <font>
      <b/>
      <sz val="12"/>
      <color indexed="8"/>
      <name val="Times New Roman"/>
      <family val="1"/>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Calibri"/>
      <family val="2"/>
    </font>
    <font>
      <b/>
      <sz val="12"/>
      <color rgb="FF000000"/>
      <name val="Times New Roman"/>
      <family val="1"/>
    </font>
    <font>
      <sz val="12"/>
      <color theme="1"/>
      <name val="Times New Roman"/>
      <family val="1"/>
    </font>
    <font>
      <sz val="8"/>
      <color theme="1"/>
      <name val="Times New Roman"/>
      <family val="1"/>
    </font>
    <font>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56">
    <xf numFmtId="0" fontId="0" fillId="0" borderId="0" xfId="0" applyFont="1" applyAlignment="1">
      <alignment/>
    </xf>
    <xf numFmtId="0" fontId="39" fillId="0" borderId="0" xfId="0" applyFont="1" applyAlignment="1">
      <alignment/>
    </xf>
    <xf numFmtId="0" fontId="39" fillId="0" borderId="10" xfId="0" applyFont="1" applyBorder="1" applyAlignment="1">
      <alignment vertical="center" wrapText="1"/>
    </xf>
    <xf numFmtId="0" fontId="39" fillId="0" borderId="0" xfId="0" applyFont="1" applyAlignment="1">
      <alignment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0" xfId="0" applyFont="1" applyAlignment="1">
      <alignment horizontal="center" vertical="center" wrapText="1"/>
    </xf>
    <xf numFmtId="0" fontId="40" fillId="0" borderId="0" xfId="0" applyFont="1" applyAlignment="1">
      <alignment/>
    </xf>
    <xf numFmtId="0" fontId="39" fillId="0" borderId="0" xfId="0" applyFont="1" applyAlignment="1">
      <alignment horizontal="center" vertical="top" wrapText="1"/>
    </xf>
    <xf numFmtId="0" fontId="39" fillId="0" borderId="0" xfId="0" applyFont="1" applyAlignment="1">
      <alignment vertical="center"/>
    </xf>
    <xf numFmtId="0" fontId="39" fillId="0" borderId="0" xfId="0" applyFont="1" applyBorder="1" applyAlignment="1">
      <alignment horizontal="center" vertical="center" wrapText="1"/>
    </xf>
    <xf numFmtId="0" fontId="41" fillId="0" borderId="0" xfId="0" applyFont="1" applyAlignment="1">
      <alignment horizontal="left" vertical="center" wrapText="1"/>
    </xf>
    <xf numFmtId="0" fontId="39" fillId="0" borderId="0" xfId="0" applyFont="1" applyAlignment="1">
      <alignment horizontal="center" vertical="center" wrapText="1"/>
    </xf>
    <xf numFmtId="0" fontId="39" fillId="0" borderId="11" xfId="0" applyFont="1" applyBorder="1" applyAlignment="1">
      <alignment horizontal="center" vertical="center"/>
    </xf>
    <xf numFmtId="0" fontId="42" fillId="0" borderId="0" xfId="0" applyFont="1" applyAlignment="1">
      <alignment/>
    </xf>
    <xf numFmtId="2" fontId="39" fillId="0" borderId="10" xfId="0" applyNumberFormat="1" applyFont="1" applyBorder="1" applyAlignment="1">
      <alignment horizontal="center" vertical="center" wrapText="1"/>
    </xf>
    <xf numFmtId="0" fontId="39" fillId="0" borderId="10" xfId="0" applyFont="1" applyBorder="1" applyAlignment="1">
      <alignment horizontal="center" vertical="center" wrapText="1"/>
    </xf>
    <xf numFmtId="0" fontId="39" fillId="0" borderId="0" xfId="0" applyFont="1" applyBorder="1" applyAlignment="1">
      <alignment horizontal="center" vertical="center" wrapText="1"/>
    </xf>
    <xf numFmtId="49" fontId="39" fillId="0" borderId="11" xfId="0" applyNumberFormat="1" applyFont="1" applyBorder="1" applyAlignment="1">
      <alignment horizontal="center" vertical="center" wrapText="1"/>
    </xf>
    <xf numFmtId="176" fontId="39" fillId="0" borderId="10" xfId="0" applyNumberFormat="1" applyFont="1" applyBorder="1" applyAlignment="1">
      <alignment horizontal="center" vertical="center" wrapText="1"/>
    </xf>
    <xf numFmtId="4" fontId="39" fillId="33" borderId="10"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49" fontId="2" fillId="0" borderId="12" xfId="0" applyNumberFormat="1" applyFont="1" applyBorder="1" applyAlignment="1">
      <alignment vertical="top" wrapText="1"/>
    </xf>
    <xf numFmtId="0" fontId="2" fillId="0" borderId="10" xfId="0" applyFont="1" applyBorder="1" applyAlignment="1">
      <alignment horizontal="center" vertical="center" wrapText="1"/>
    </xf>
    <xf numFmtId="0" fontId="2" fillId="0" borderId="12" xfId="0" applyFont="1" applyBorder="1" applyAlignment="1">
      <alignment vertical="center" wrapText="1"/>
    </xf>
    <xf numFmtId="49" fontId="2" fillId="0" borderId="12" xfId="0" applyNumberFormat="1" applyFont="1" applyBorder="1" applyAlignment="1">
      <alignment vertical="center" wrapText="1"/>
    </xf>
    <xf numFmtId="1" fontId="39" fillId="0" borderId="10" xfId="0" applyNumberFormat="1" applyFont="1" applyBorder="1" applyAlignment="1">
      <alignment vertical="center" wrapText="1"/>
    </xf>
    <xf numFmtId="178" fontId="39" fillId="0" borderId="10" xfId="0" applyNumberFormat="1" applyFont="1" applyBorder="1" applyAlignment="1">
      <alignment vertical="center" wrapText="1"/>
    </xf>
    <xf numFmtId="2" fontId="39" fillId="0" borderId="10" xfId="0" applyNumberFormat="1" applyFont="1" applyBorder="1" applyAlignment="1">
      <alignment vertical="center" wrapText="1"/>
    </xf>
    <xf numFmtId="0" fontId="39" fillId="0" borderId="10" xfId="0" applyFont="1" applyBorder="1" applyAlignment="1">
      <alignment horizontal="center" vertical="center" wrapText="1"/>
    </xf>
    <xf numFmtId="0" fontId="39" fillId="0" borderId="0" xfId="0" applyFont="1" applyAlignment="1">
      <alignment horizontal="center" vertical="center" wrapText="1"/>
    </xf>
    <xf numFmtId="0" fontId="41" fillId="0" borderId="0" xfId="0" applyFont="1" applyAlignment="1">
      <alignment horizontal="left" vertical="center" wrapText="1"/>
    </xf>
    <xf numFmtId="0" fontId="39" fillId="0" borderId="0" xfId="0" applyFont="1" applyAlignment="1">
      <alignment horizontal="center" vertical="top" wrapText="1"/>
    </xf>
    <xf numFmtId="0" fontId="39" fillId="0" borderId="0" xfId="0" applyFont="1" applyAlignment="1">
      <alignment vertical="center" wrapText="1"/>
    </xf>
    <xf numFmtId="0" fontId="39" fillId="0" borderId="12" xfId="0" applyFont="1" applyBorder="1" applyAlignment="1">
      <alignment horizontal="left" vertical="center" wrapText="1"/>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0" xfId="0" applyFont="1" applyBorder="1" applyAlignment="1">
      <alignment horizontal="center" vertical="center" wrapText="1"/>
    </xf>
    <xf numFmtId="0" fontId="43" fillId="0" borderId="0" xfId="0" applyFont="1" applyAlignment="1">
      <alignment horizontal="left" vertical="top" wrapText="1"/>
    </xf>
    <xf numFmtId="0" fontId="39" fillId="0" borderId="0" xfId="0" applyFont="1" applyAlignment="1">
      <alignment horizontal="center" vertical="center" wrapText="1"/>
    </xf>
    <xf numFmtId="0" fontId="39" fillId="0" borderId="0" xfId="0" applyFont="1" applyBorder="1" applyAlignment="1">
      <alignment horizontal="center" vertical="center" wrapText="1"/>
    </xf>
    <xf numFmtId="0" fontId="42" fillId="0" borderId="11" xfId="0" applyFont="1" applyBorder="1" applyAlignment="1">
      <alignment/>
    </xf>
    <xf numFmtId="0" fontId="39" fillId="0" borderId="0" xfId="0" applyFont="1" applyAlignment="1">
      <alignment horizontal="center" vertical="top" wrapText="1"/>
    </xf>
    <xf numFmtId="0" fontId="41" fillId="0" borderId="0" xfId="0" applyFont="1" applyAlignment="1">
      <alignment horizontal="center" vertical="center"/>
    </xf>
    <xf numFmtId="0" fontId="42" fillId="0" borderId="11" xfId="0" applyFont="1" applyBorder="1" applyAlignment="1">
      <alignment wrapText="1"/>
    </xf>
    <xf numFmtId="0" fontId="39" fillId="0" borderId="0" xfId="0" applyFont="1" applyBorder="1" applyAlignment="1">
      <alignment horizontal="center" vertical="top" wrapText="1"/>
    </xf>
    <xf numFmtId="0" fontId="39" fillId="0" borderId="0" xfId="0" applyFont="1" applyAlignment="1">
      <alignment vertical="center" wrapText="1"/>
    </xf>
    <xf numFmtId="0" fontId="39" fillId="0" borderId="10" xfId="0" applyFont="1" applyBorder="1" applyAlignment="1">
      <alignment horizontal="left" vertical="center" wrapText="1"/>
    </xf>
    <xf numFmtId="0" fontId="42" fillId="0" borderId="0" xfId="0" applyFont="1" applyAlignment="1">
      <alignment horizontal="left" wrapText="1"/>
    </xf>
    <xf numFmtId="0" fontId="44" fillId="0" borderId="0" xfId="0" applyFont="1" applyBorder="1" applyAlignment="1">
      <alignment horizontal="center" vertical="top" wrapText="1"/>
    </xf>
    <xf numFmtId="0" fontId="42" fillId="0" borderId="11" xfId="0" applyFont="1" applyBorder="1" applyAlignment="1">
      <alignment horizontal="center"/>
    </xf>
    <xf numFmtId="0" fontId="41" fillId="0" borderId="0" xfId="0" applyFont="1" applyAlignment="1">
      <alignment horizontal="left" vertical="center" wrapText="1"/>
    </xf>
    <xf numFmtId="0" fontId="40" fillId="0" borderId="11" xfId="0" applyFont="1" applyBorder="1" applyAlignment="1">
      <alignment horizontal="center"/>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39"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1"/>
  <sheetViews>
    <sheetView tabSelected="1" zoomScalePageLayoutView="0" workbookViewId="0" topLeftCell="A62">
      <selection activeCell="E31" sqref="E31:M32"/>
    </sheetView>
  </sheetViews>
  <sheetFormatPr defaultColWidth="9.140625" defaultRowHeight="15"/>
  <cols>
    <col min="1" max="1" width="4.421875" style="7" customWidth="1"/>
    <col min="2" max="2" width="29.7109375" style="7" customWidth="1"/>
    <col min="3" max="3" width="11.28125" style="7" customWidth="1"/>
    <col min="4" max="4" width="23.421875" style="7" customWidth="1"/>
    <col min="5" max="5" width="14.421875" style="7" customWidth="1"/>
    <col min="6" max="6" width="13.00390625" style="7" customWidth="1"/>
    <col min="7" max="7" width="14.7109375" style="7" customWidth="1"/>
    <col min="8" max="9" width="13.00390625" style="7" customWidth="1"/>
    <col min="10" max="10" width="14.7109375" style="7" customWidth="1"/>
    <col min="11" max="13" width="13.00390625" style="7" customWidth="1"/>
    <col min="14" max="16384" width="9.140625" style="7" customWidth="1"/>
  </cols>
  <sheetData>
    <row r="1" spans="10:13" ht="15.75" customHeight="1">
      <c r="J1" s="38" t="s">
        <v>39</v>
      </c>
      <c r="K1" s="38"/>
      <c r="L1" s="38"/>
      <c r="M1" s="38"/>
    </row>
    <row r="2" spans="10:13" ht="15.75">
      <c r="J2" s="38"/>
      <c r="K2" s="38"/>
      <c r="L2" s="38"/>
      <c r="M2" s="38"/>
    </row>
    <row r="3" spans="10:13" ht="15.75">
      <c r="J3" s="38"/>
      <c r="K3" s="38"/>
      <c r="L3" s="38"/>
      <c r="M3" s="38"/>
    </row>
    <row r="4" spans="10:13" ht="15.75">
      <c r="J4" s="38"/>
      <c r="K4" s="38"/>
      <c r="L4" s="38"/>
      <c r="M4" s="38"/>
    </row>
    <row r="5" spans="1:13" ht="15.75">
      <c r="A5" s="43" t="s">
        <v>16</v>
      </c>
      <c r="B5" s="43"/>
      <c r="C5" s="43"/>
      <c r="D5" s="43"/>
      <c r="E5" s="43"/>
      <c r="F5" s="43"/>
      <c r="G5" s="43"/>
      <c r="H5" s="43"/>
      <c r="I5" s="43"/>
      <c r="J5" s="43"/>
      <c r="K5" s="43"/>
      <c r="L5" s="43"/>
      <c r="M5" s="43"/>
    </row>
    <row r="6" spans="1:13" ht="15.75">
      <c r="A6" s="43" t="s">
        <v>74</v>
      </c>
      <c r="B6" s="43"/>
      <c r="C6" s="43"/>
      <c r="D6" s="43"/>
      <c r="E6" s="43"/>
      <c r="F6" s="43"/>
      <c r="G6" s="43"/>
      <c r="H6" s="43"/>
      <c r="I6" s="43"/>
      <c r="J6" s="43"/>
      <c r="K6" s="43"/>
      <c r="L6" s="43"/>
      <c r="M6" s="43"/>
    </row>
    <row r="7" spans="1:13" ht="15.75">
      <c r="A7" s="39" t="s">
        <v>0</v>
      </c>
      <c r="B7" s="5">
        <v>42662133</v>
      </c>
      <c r="C7" s="3"/>
      <c r="E7" s="44" t="s">
        <v>40</v>
      </c>
      <c r="F7" s="41"/>
      <c r="G7" s="41"/>
      <c r="H7" s="41"/>
      <c r="I7" s="41"/>
      <c r="J7" s="41"/>
      <c r="K7" s="41"/>
      <c r="L7" s="41"/>
      <c r="M7" s="41"/>
    </row>
    <row r="8" spans="1:13" ht="15" customHeight="1">
      <c r="A8" s="39"/>
      <c r="B8" s="8" t="s">
        <v>24</v>
      </c>
      <c r="C8" s="3"/>
      <c r="E8" s="42" t="s">
        <v>14</v>
      </c>
      <c r="F8" s="42"/>
      <c r="G8" s="42"/>
      <c r="H8" s="42"/>
      <c r="I8" s="42"/>
      <c r="J8" s="42"/>
      <c r="K8" s="42"/>
      <c r="L8" s="42"/>
      <c r="M8" s="42"/>
    </row>
    <row r="9" spans="1:13" ht="15.75">
      <c r="A9" s="39" t="s">
        <v>1</v>
      </c>
      <c r="B9" s="5">
        <v>42662133</v>
      </c>
      <c r="C9" s="3"/>
      <c r="E9" s="44" t="s">
        <v>40</v>
      </c>
      <c r="F9" s="41"/>
      <c r="G9" s="41"/>
      <c r="H9" s="41"/>
      <c r="I9" s="41"/>
      <c r="J9" s="41"/>
      <c r="K9" s="41"/>
      <c r="L9" s="41"/>
      <c r="M9" s="41"/>
    </row>
    <row r="10" spans="1:13" ht="15" customHeight="1">
      <c r="A10" s="39"/>
      <c r="B10" s="8" t="s">
        <v>24</v>
      </c>
      <c r="C10" s="3"/>
      <c r="E10" s="45" t="s">
        <v>13</v>
      </c>
      <c r="F10" s="45"/>
      <c r="G10" s="45"/>
      <c r="H10" s="45"/>
      <c r="I10" s="45"/>
      <c r="J10" s="45"/>
      <c r="K10" s="45"/>
      <c r="L10" s="45"/>
      <c r="M10" s="45"/>
    </row>
    <row r="11" spans="1:13" ht="15.75">
      <c r="A11" s="39" t="s">
        <v>2</v>
      </c>
      <c r="B11" s="13">
        <v>1113240</v>
      </c>
      <c r="C11" s="18" t="s">
        <v>47</v>
      </c>
      <c r="E11" s="41" t="s">
        <v>49</v>
      </c>
      <c r="F11" s="41"/>
      <c r="G11" s="41"/>
      <c r="H11" s="41"/>
      <c r="I11" s="41"/>
      <c r="J11" s="41"/>
      <c r="K11" s="41"/>
      <c r="L11" s="41"/>
      <c r="M11" s="41"/>
    </row>
    <row r="12" spans="1:13" ht="34.5" customHeight="1">
      <c r="A12" s="39"/>
      <c r="B12" s="12" t="s">
        <v>41</v>
      </c>
      <c r="C12" s="6" t="s">
        <v>3</v>
      </c>
      <c r="E12" s="42" t="s">
        <v>15</v>
      </c>
      <c r="F12" s="42"/>
      <c r="G12" s="42"/>
      <c r="H12" s="42"/>
      <c r="I12" s="42"/>
      <c r="J12" s="42"/>
      <c r="K12" s="42"/>
      <c r="L12" s="42"/>
      <c r="M12" s="42"/>
    </row>
    <row r="13" spans="1:13" ht="19.5" customHeight="1">
      <c r="A13" s="46" t="s">
        <v>28</v>
      </c>
      <c r="B13" s="46"/>
      <c r="C13" s="46"/>
      <c r="D13" s="46"/>
      <c r="E13" s="46"/>
      <c r="F13" s="46"/>
      <c r="G13" s="46"/>
      <c r="H13" s="46"/>
      <c r="I13" s="46"/>
      <c r="J13" s="46"/>
      <c r="K13" s="46"/>
      <c r="L13" s="46"/>
      <c r="M13" s="46"/>
    </row>
    <row r="14" ht="15.75">
      <c r="A14" s="1"/>
    </row>
    <row r="15" spans="1:13" ht="31.5">
      <c r="A15" s="4" t="s">
        <v>23</v>
      </c>
      <c r="B15" s="37" t="s">
        <v>25</v>
      </c>
      <c r="C15" s="37"/>
      <c r="D15" s="37"/>
      <c r="E15" s="37"/>
      <c r="F15" s="37"/>
      <c r="G15" s="37"/>
      <c r="H15" s="37"/>
      <c r="I15" s="37"/>
      <c r="J15" s="37"/>
      <c r="K15" s="37"/>
      <c r="L15" s="37"/>
      <c r="M15" s="37"/>
    </row>
    <row r="16" spans="1:13" ht="26.25" customHeight="1">
      <c r="A16" s="4">
        <v>1</v>
      </c>
      <c r="B16" s="34" t="s">
        <v>48</v>
      </c>
      <c r="C16" s="35"/>
      <c r="D16" s="35"/>
      <c r="E16" s="35"/>
      <c r="F16" s="35"/>
      <c r="G16" s="35"/>
      <c r="H16" s="35"/>
      <c r="I16" s="35"/>
      <c r="J16" s="35"/>
      <c r="K16" s="35"/>
      <c r="L16" s="35"/>
      <c r="M16" s="36"/>
    </row>
    <row r="17" ht="15.75">
      <c r="A17" s="1"/>
    </row>
    <row r="18" ht="15.75">
      <c r="A18" s="9" t="s">
        <v>29</v>
      </c>
    </row>
    <row r="19" ht="15.75">
      <c r="A19" s="14" t="s">
        <v>50</v>
      </c>
    </row>
    <row r="20" ht="15.75">
      <c r="A20" s="9" t="s">
        <v>30</v>
      </c>
    </row>
    <row r="21" ht="15.75">
      <c r="A21" s="1"/>
    </row>
    <row r="22" spans="1:13" ht="32.25" customHeight="1">
      <c r="A22" s="4" t="s">
        <v>23</v>
      </c>
      <c r="B22" s="37" t="s">
        <v>5</v>
      </c>
      <c r="C22" s="37"/>
      <c r="D22" s="37"/>
      <c r="E22" s="37"/>
      <c r="F22" s="37"/>
      <c r="G22" s="37"/>
      <c r="H22" s="37"/>
      <c r="I22" s="37"/>
      <c r="J22" s="37"/>
      <c r="K22" s="37"/>
      <c r="L22" s="37"/>
      <c r="M22" s="37"/>
    </row>
    <row r="23" spans="1:13" ht="15.75">
      <c r="A23" s="4">
        <v>1</v>
      </c>
      <c r="B23" s="47" t="s">
        <v>51</v>
      </c>
      <c r="C23" s="47"/>
      <c r="D23" s="47"/>
      <c r="E23" s="47"/>
      <c r="F23" s="47"/>
      <c r="G23" s="47"/>
      <c r="H23" s="47"/>
      <c r="I23" s="47"/>
      <c r="J23" s="47"/>
      <c r="K23" s="47"/>
      <c r="L23" s="47"/>
      <c r="M23" s="47"/>
    </row>
    <row r="24" ht="15.75">
      <c r="A24" s="1"/>
    </row>
    <row r="25" ht="15.75">
      <c r="A25" s="9" t="s">
        <v>31</v>
      </c>
    </row>
    <row r="26" spans="1:2" ht="16.5" customHeight="1">
      <c r="A26" s="39" t="s">
        <v>26</v>
      </c>
      <c r="B26" s="39"/>
    </row>
    <row r="27" ht="15.75">
      <c r="A27" s="1"/>
    </row>
    <row r="28" spans="1:26" ht="30" customHeight="1">
      <c r="A28" s="37" t="s">
        <v>23</v>
      </c>
      <c r="B28" s="37" t="s">
        <v>32</v>
      </c>
      <c r="C28" s="37"/>
      <c r="D28" s="37"/>
      <c r="E28" s="37" t="s">
        <v>17</v>
      </c>
      <c r="F28" s="37"/>
      <c r="G28" s="37"/>
      <c r="H28" s="37" t="s">
        <v>33</v>
      </c>
      <c r="I28" s="37"/>
      <c r="J28" s="37"/>
      <c r="K28" s="37" t="s">
        <v>18</v>
      </c>
      <c r="L28" s="37"/>
      <c r="M28" s="37"/>
      <c r="R28" s="40"/>
      <c r="S28" s="40"/>
      <c r="T28" s="40"/>
      <c r="U28" s="40"/>
      <c r="V28" s="40"/>
      <c r="W28" s="40"/>
      <c r="X28" s="40"/>
      <c r="Y28" s="40"/>
      <c r="Z28" s="40"/>
    </row>
    <row r="29" spans="1:26" ht="33" customHeight="1">
      <c r="A29" s="37"/>
      <c r="B29" s="37"/>
      <c r="C29" s="37"/>
      <c r="D29" s="37"/>
      <c r="E29" s="4" t="s">
        <v>19</v>
      </c>
      <c r="F29" s="4" t="s">
        <v>20</v>
      </c>
      <c r="G29" s="4" t="s">
        <v>21</v>
      </c>
      <c r="H29" s="4" t="s">
        <v>19</v>
      </c>
      <c r="I29" s="4" t="s">
        <v>20</v>
      </c>
      <c r="J29" s="4" t="s">
        <v>21</v>
      </c>
      <c r="K29" s="4" t="s">
        <v>19</v>
      </c>
      <c r="L29" s="4" t="s">
        <v>20</v>
      </c>
      <c r="M29" s="4" t="s">
        <v>21</v>
      </c>
      <c r="R29" s="10"/>
      <c r="S29" s="10"/>
      <c r="T29" s="10"/>
      <c r="U29" s="10"/>
      <c r="V29" s="10"/>
      <c r="W29" s="10"/>
      <c r="X29" s="10"/>
      <c r="Y29" s="10"/>
      <c r="Z29" s="10"/>
    </row>
    <row r="30" spans="1:26" ht="15.75">
      <c r="A30" s="4">
        <v>1</v>
      </c>
      <c r="B30" s="37">
        <v>2</v>
      </c>
      <c r="C30" s="37"/>
      <c r="D30" s="37"/>
      <c r="E30" s="4">
        <v>3</v>
      </c>
      <c r="F30" s="4">
        <v>4</v>
      </c>
      <c r="G30" s="4">
        <v>5</v>
      </c>
      <c r="H30" s="4">
        <v>6</v>
      </c>
      <c r="I30" s="4">
        <v>7</v>
      </c>
      <c r="J30" s="4">
        <v>8</v>
      </c>
      <c r="K30" s="4">
        <v>9</v>
      </c>
      <c r="L30" s="4">
        <v>10</v>
      </c>
      <c r="M30" s="4">
        <v>11</v>
      </c>
      <c r="R30" s="10"/>
      <c r="S30" s="10"/>
      <c r="T30" s="10"/>
      <c r="U30" s="10"/>
      <c r="V30" s="10"/>
      <c r="W30" s="10"/>
      <c r="X30" s="10"/>
      <c r="Y30" s="10"/>
      <c r="Z30" s="10"/>
    </row>
    <row r="31" spans="1:26" ht="62.25" customHeight="1">
      <c r="A31" s="16">
        <v>1</v>
      </c>
      <c r="B31" s="34" t="s">
        <v>52</v>
      </c>
      <c r="C31" s="35"/>
      <c r="D31" s="36"/>
      <c r="E31" s="20">
        <v>1580720</v>
      </c>
      <c r="F31" s="15">
        <v>0</v>
      </c>
      <c r="G31" s="19">
        <f>E31+F31</f>
        <v>1580720</v>
      </c>
      <c r="H31" s="15">
        <v>1545147.19</v>
      </c>
      <c r="I31" s="15">
        <v>0</v>
      </c>
      <c r="J31" s="15">
        <f>H31+I31</f>
        <v>1545147.19</v>
      </c>
      <c r="K31" s="15">
        <f>E31-H31</f>
        <v>35572.810000000056</v>
      </c>
      <c r="L31" s="15">
        <v>0</v>
      </c>
      <c r="M31" s="15">
        <f>K31</f>
        <v>35572.810000000056</v>
      </c>
      <c r="R31" s="17"/>
      <c r="S31" s="17"/>
      <c r="T31" s="17"/>
      <c r="U31" s="17"/>
      <c r="V31" s="17"/>
      <c r="W31" s="17"/>
      <c r="X31" s="17"/>
      <c r="Y31" s="17"/>
      <c r="Z31" s="17"/>
    </row>
    <row r="32" spans="1:26" ht="15.75">
      <c r="A32" s="4"/>
      <c r="B32" s="34" t="s">
        <v>6</v>
      </c>
      <c r="C32" s="35"/>
      <c r="D32" s="36"/>
      <c r="E32" s="15">
        <f>E31</f>
        <v>1580720</v>
      </c>
      <c r="F32" s="15">
        <f aca="true" t="shared" si="0" ref="F32:M32">F31</f>
        <v>0</v>
      </c>
      <c r="G32" s="15">
        <f t="shared" si="0"/>
        <v>1580720</v>
      </c>
      <c r="H32" s="15">
        <f t="shared" si="0"/>
        <v>1545147.19</v>
      </c>
      <c r="I32" s="15">
        <f t="shared" si="0"/>
        <v>0</v>
      </c>
      <c r="J32" s="15">
        <f t="shared" si="0"/>
        <v>1545147.19</v>
      </c>
      <c r="K32" s="15">
        <f t="shared" si="0"/>
        <v>35572.810000000056</v>
      </c>
      <c r="L32" s="15">
        <f t="shared" si="0"/>
        <v>0</v>
      </c>
      <c r="M32" s="15">
        <f t="shared" si="0"/>
        <v>35572.810000000056</v>
      </c>
      <c r="R32" s="10"/>
      <c r="S32" s="10"/>
      <c r="T32" s="10"/>
      <c r="U32" s="10"/>
      <c r="V32" s="10"/>
      <c r="W32" s="10"/>
      <c r="X32" s="10"/>
      <c r="Y32" s="10"/>
      <c r="Z32" s="10"/>
    </row>
    <row r="33" spans="1:13" ht="46.5" customHeight="1">
      <c r="A33" s="53" t="s">
        <v>75</v>
      </c>
      <c r="B33" s="54"/>
      <c r="C33" s="54"/>
      <c r="D33" s="54"/>
      <c r="E33" s="54"/>
      <c r="F33" s="54"/>
      <c r="G33" s="54"/>
      <c r="H33" s="54"/>
      <c r="I33" s="54"/>
      <c r="J33" s="54"/>
      <c r="K33" s="54"/>
      <c r="L33" s="54"/>
      <c r="M33" s="54"/>
    </row>
    <row r="34" spans="1:13" ht="15" customHeight="1">
      <c r="A34" s="48"/>
      <c r="B34" s="48"/>
      <c r="C34" s="48"/>
      <c r="D34" s="48"/>
      <c r="E34" s="48"/>
      <c r="F34" s="48"/>
      <c r="G34" s="48"/>
      <c r="H34" s="48"/>
      <c r="I34" s="48"/>
      <c r="J34" s="48"/>
      <c r="K34" s="48"/>
      <c r="L34" s="48"/>
      <c r="M34" s="48"/>
    </row>
    <row r="35" spans="1:13" ht="24" customHeight="1">
      <c r="A35" s="55" t="s">
        <v>34</v>
      </c>
      <c r="B35" s="55"/>
      <c r="C35" s="55"/>
      <c r="D35" s="55"/>
      <c r="E35" s="55"/>
      <c r="F35" s="55"/>
      <c r="G35" s="55"/>
      <c r="H35" s="55"/>
      <c r="I35" s="55"/>
      <c r="J35" s="55"/>
      <c r="K35" s="55"/>
      <c r="L35" s="55"/>
      <c r="M35" s="55"/>
    </row>
    <row r="36" spans="1:2" ht="18" customHeight="1">
      <c r="A36" s="39" t="s">
        <v>26</v>
      </c>
      <c r="B36" s="39"/>
    </row>
    <row r="37" ht="15.75" hidden="1">
      <c r="A37" s="1"/>
    </row>
    <row r="38" spans="1:13" ht="31.5" customHeight="1">
      <c r="A38" s="37" t="s">
        <v>4</v>
      </c>
      <c r="B38" s="37" t="s">
        <v>35</v>
      </c>
      <c r="C38" s="37"/>
      <c r="D38" s="37"/>
      <c r="E38" s="37" t="s">
        <v>17</v>
      </c>
      <c r="F38" s="37"/>
      <c r="G38" s="37"/>
      <c r="H38" s="37" t="s">
        <v>33</v>
      </c>
      <c r="I38" s="37"/>
      <c r="J38" s="37"/>
      <c r="K38" s="37" t="s">
        <v>18</v>
      </c>
      <c r="L38" s="37"/>
      <c r="M38" s="37"/>
    </row>
    <row r="39" spans="1:13" ht="33.75" customHeight="1">
      <c r="A39" s="37"/>
      <c r="B39" s="37"/>
      <c r="C39" s="37"/>
      <c r="D39" s="37"/>
      <c r="E39" s="4" t="s">
        <v>19</v>
      </c>
      <c r="F39" s="4" t="s">
        <v>20</v>
      </c>
      <c r="G39" s="4" t="s">
        <v>21</v>
      </c>
      <c r="H39" s="4" t="s">
        <v>19</v>
      </c>
      <c r="I39" s="4" t="s">
        <v>20</v>
      </c>
      <c r="J39" s="4" t="s">
        <v>21</v>
      </c>
      <c r="K39" s="4" t="s">
        <v>19</v>
      </c>
      <c r="L39" s="4" t="s">
        <v>20</v>
      </c>
      <c r="M39" s="4" t="s">
        <v>21</v>
      </c>
    </row>
    <row r="40" spans="1:13" ht="15.75">
      <c r="A40" s="4">
        <v>1</v>
      </c>
      <c r="B40" s="37">
        <v>2</v>
      </c>
      <c r="C40" s="37"/>
      <c r="D40" s="37"/>
      <c r="E40" s="4">
        <v>3</v>
      </c>
      <c r="F40" s="4">
        <v>4</v>
      </c>
      <c r="G40" s="4">
        <v>5</v>
      </c>
      <c r="H40" s="4">
        <v>6</v>
      </c>
      <c r="I40" s="4">
        <v>7</v>
      </c>
      <c r="J40" s="4">
        <v>8</v>
      </c>
      <c r="K40" s="4">
        <v>9</v>
      </c>
      <c r="L40" s="4">
        <v>10</v>
      </c>
      <c r="M40" s="4">
        <v>11</v>
      </c>
    </row>
    <row r="41" spans="1:13" ht="61.5" customHeight="1">
      <c r="A41" s="4">
        <v>1</v>
      </c>
      <c r="B41" s="37" t="s">
        <v>46</v>
      </c>
      <c r="C41" s="37"/>
      <c r="D41" s="37"/>
      <c r="E41" s="15">
        <f>E32</f>
        <v>1580720</v>
      </c>
      <c r="F41" s="15">
        <f aca="true" t="shared" si="1" ref="F41:M41">F32</f>
        <v>0</v>
      </c>
      <c r="G41" s="15">
        <f>E41+F41</f>
        <v>1580720</v>
      </c>
      <c r="H41" s="15">
        <f>H31</f>
        <v>1545147.19</v>
      </c>
      <c r="I41" s="15">
        <f t="shared" si="1"/>
        <v>0</v>
      </c>
      <c r="J41" s="15">
        <f>H41+I41</f>
        <v>1545147.19</v>
      </c>
      <c r="K41" s="15">
        <f t="shared" si="1"/>
        <v>35572.810000000056</v>
      </c>
      <c r="L41" s="15">
        <f t="shared" si="1"/>
        <v>0</v>
      </c>
      <c r="M41" s="15">
        <f t="shared" si="1"/>
        <v>35572.810000000056</v>
      </c>
    </row>
    <row r="42" ht="15.75">
      <c r="A42" s="1"/>
    </row>
    <row r="43" ht="15.75">
      <c r="A43" s="9" t="s">
        <v>36</v>
      </c>
    </row>
    <row r="44" ht="15.75">
      <c r="A44" s="1"/>
    </row>
    <row r="45" spans="1:13" ht="31.5" customHeight="1">
      <c r="A45" s="37" t="s">
        <v>53</v>
      </c>
      <c r="B45" s="37" t="s">
        <v>22</v>
      </c>
      <c r="C45" s="37" t="s">
        <v>7</v>
      </c>
      <c r="D45" s="37" t="s">
        <v>8</v>
      </c>
      <c r="E45" s="37" t="s">
        <v>17</v>
      </c>
      <c r="F45" s="37"/>
      <c r="G45" s="37"/>
      <c r="H45" s="37" t="s">
        <v>54</v>
      </c>
      <c r="I45" s="37"/>
      <c r="J45" s="37"/>
      <c r="K45" s="37" t="s">
        <v>18</v>
      </c>
      <c r="L45" s="37"/>
      <c r="M45" s="37"/>
    </row>
    <row r="46" spans="1:13" ht="15.75" customHeight="1">
      <c r="A46" s="37"/>
      <c r="B46" s="37"/>
      <c r="C46" s="37"/>
      <c r="D46" s="37"/>
      <c r="E46" s="37"/>
      <c r="F46" s="37"/>
      <c r="G46" s="37"/>
      <c r="H46" s="37"/>
      <c r="I46" s="37"/>
      <c r="J46" s="37"/>
      <c r="K46" s="37"/>
      <c r="L46" s="37"/>
      <c r="M46" s="37"/>
    </row>
    <row r="47" spans="1:13" ht="31.5">
      <c r="A47" s="37"/>
      <c r="B47" s="37"/>
      <c r="C47" s="37"/>
      <c r="D47" s="37"/>
      <c r="E47" s="21" t="s">
        <v>19</v>
      </c>
      <c r="F47" s="21" t="s">
        <v>20</v>
      </c>
      <c r="G47" s="21" t="s">
        <v>21</v>
      </c>
      <c r="H47" s="21" t="s">
        <v>19</v>
      </c>
      <c r="I47" s="21" t="s">
        <v>20</v>
      </c>
      <c r="J47" s="21" t="s">
        <v>21</v>
      </c>
      <c r="K47" s="21" t="s">
        <v>19</v>
      </c>
      <c r="L47" s="21" t="s">
        <v>20</v>
      </c>
      <c r="M47" s="21" t="s">
        <v>21</v>
      </c>
    </row>
    <row r="48" spans="1:13" ht="15.75">
      <c r="A48" s="21">
        <v>1</v>
      </c>
      <c r="B48" s="21">
        <v>2</v>
      </c>
      <c r="C48" s="21">
        <v>3</v>
      </c>
      <c r="D48" s="21">
        <v>4</v>
      </c>
      <c r="E48" s="21">
        <v>5</v>
      </c>
      <c r="F48" s="21">
        <v>6</v>
      </c>
      <c r="G48" s="21">
        <v>7</v>
      </c>
      <c r="H48" s="21">
        <v>8</v>
      </c>
      <c r="I48" s="21">
        <v>9</v>
      </c>
      <c r="J48" s="21">
        <v>10</v>
      </c>
      <c r="K48" s="21">
        <v>11</v>
      </c>
      <c r="L48" s="21">
        <v>12</v>
      </c>
      <c r="M48" s="21">
        <v>13</v>
      </c>
    </row>
    <row r="49" spans="1:13" ht="15.75">
      <c r="A49" s="21">
        <v>1</v>
      </c>
      <c r="B49" s="2" t="s">
        <v>9</v>
      </c>
      <c r="C49" s="2"/>
      <c r="D49" s="2"/>
      <c r="E49" s="2"/>
      <c r="F49" s="2"/>
      <c r="G49" s="2"/>
      <c r="H49" s="2"/>
      <c r="I49" s="2"/>
      <c r="J49" s="2"/>
      <c r="K49" s="2"/>
      <c r="L49" s="2"/>
      <c r="M49" s="2"/>
    </row>
    <row r="50" spans="1:13" ht="129.75" customHeight="1">
      <c r="A50" s="21"/>
      <c r="B50" s="22" t="s">
        <v>55</v>
      </c>
      <c r="C50" s="23" t="s">
        <v>56</v>
      </c>
      <c r="D50" s="24" t="s">
        <v>85</v>
      </c>
      <c r="E50" s="28">
        <f>E41</f>
        <v>1580720</v>
      </c>
      <c r="F50" s="2"/>
      <c r="G50" s="28">
        <f>E50+F50</f>
        <v>1580720</v>
      </c>
      <c r="H50" s="15">
        <f>H41</f>
        <v>1545147.19</v>
      </c>
      <c r="I50" s="2"/>
      <c r="J50" s="28">
        <f>H50+I50</f>
        <v>1545147.19</v>
      </c>
      <c r="K50" s="28">
        <f>E50-H50</f>
        <v>35572.810000000056</v>
      </c>
      <c r="L50" s="2"/>
      <c r="M50" s="28">
        <f>K50+L50</f>
        <v>35572.810000000056</v>
      </c>
    </row>
    <row r="51" spans="1:13" ht="81.75" customHeight="1">
      <c r="A51" s="21"/>
      <c r="B51" s="25" t="s">
        <v>57</v>
      </c>
      <c r="C51" s="23" t="s">
        <v>43</v>
      </c>
      <c r="D51" s="24" t="s">
        <v>58</v>
      </c>
      <c r="E51" s="2">
        <v>1</v>
      </c>
      <c r="F51" s="2"/>
      <c r="G51" s="2">
        <f>E51+F51</f>
        <v>1</v>
      </c>
      <c r="H51" s="2">
        <v>1</v>
      </c>
      <c r="I51" s="2"/>
      <c r="J51" s="26">
        <f>H51+I51</f>
        <v>1</v>
      </c>
      <c r="K51" s="26">
        <f>E51-H51</f>
        <v>0</v>
      </c>
      <c r="L51" s="26"/>
      <c r="M51" s="26">
        <f>K51+L51</f>
        <v>0</v>
      </c>
    </row>
    <row r="52" spans="1:13" ht="49.5" customHeight="1">
      <c r="A52" s="21"/>
      <c r="B52" s="22" t="s">
        <v>59</v>
      </c>
      <c r="C52" s="23" t="s">
        <v>60</v>
      </c>
      <c r="D52" s="24" t="s">
        <v>61</v>
      </c>
      <c r="E52" s="2">
        <v>16</v>
      </c>
      <c r="F52" s="2"/>
      <c r="G52" s="2">
        <f>E52+F52</f>
        <v>16</v>
      </c>
      <c r="H52" s="2">
        <v>15.5</v>
      </c>
      <c r="I52" s="2"/>
      <c r="J52" s="27">
        <f>H52+I52</f>
        <v>15.5</v>
      </c>
      <c r="K52" s="27">
        <f>E52-H52</f>
        <v>0.5</v>
      </c>
      <c r="L52" s="27"/>
      <c r="M52" s="27">
        <f>K52+L52</f>
        <v>0.5</v>
      </c>
    </row>
    <row r="53" spans="1:13" ht="186.75" customHeight="1">
      <c r="A53" s="21"/>
      <c r="B53" s="25" t="s">
        <v>62</v>
      </c>
      <c r="C53" s="23" t="s">
        <v>43</v>
      </c>
      <c r="D53" s="24" t="s">
        <v>63</v>
      </c>
      <c r="E53" s="2">
        <v>30</v>
      </c>
      <c r="F53" s="2"/>
      <c r="G53" s="2">
        <f>E53+F53</f>
        <v>30</v>
      </c>
      <c r="H53" s="2">
        <v>30</v>
      </c>
      <c r="I53" s="2"/>
      <c r="J53" s="26">
        <f>H53+I53</f>
        <v>30</v>
      </c>
      <c r="K53" s="26">
        <f>E53-H53</f>
        <v>0</v>
      </c>
      <c r="L53" s="26"/>
      <c r="M53" s="26">
        <f>K53+L53</f>
        <v>0</v>
      </c>
    </row>
    <row r="54" spans="1:13" ht="15.75">
      <c r="A54" s="37" t="s">
        <v>64</v>
      </c>
      <c r="B54" s="37"/>
      <c r="C54" s="37"/>
      <c r="D54" s="37"/>
      <c r="E54" s="37"/>
      <c r="F54" s="37"/>
      <c r="G54" s="37"/>
      <c r="H54" s="37"/>
      <c r="I54" s="37"/>
      <c r="J54" s="37"/>
      <c r="K54" s="37"/>
      <c r="L54" s="37"/>
      <c r="M54" s="37"/>
    </row>
    <row r="55" spans="1:13" ht="15.75">
      <c r="A55" s="21">
        <v>2</v>
      </c>
      <c r="B55" s="2" t="s">
        <v>10</v>
      </c>
      <c r="C55" s="2"/>
      <c r="D55" s="2"/>
      <c r="E55" s="2"/>
      <c r="F55" s="2"/>
      <c r="G55" s="2"/>
      <c r="H55" s="2"/>
      <c r="I55" s="2"/>
      <c r="J55" s="2"/>
      <c r="K55" s="2"/>
      <c r="L55" s="2"/>
      <c r="M55" s="2"/>
    </row>
    <row r="56" spans="1:13" ht="68.25" customHeight="1">
      <c r="A56" s="21"/>
      <c r="B56" s="25" t="s">
        <v>65</v>
      </c>
      <c r="C56" s="21" t="s">
        <v>60</v>
      </c>
      <c r="D56" s="2" t="s">
        <v>66</v>
      </c>
      <c r="E56" s="2">
        <v>300</v>
      </c>
      <c r="F56" s="2"/>
      <c r="G56" s="2">
        <v>300</v>
      </c>
      <c r="H56" s="2">
        <v>105</v>
      </c>
      <c r="I56" s="2"/>
      <c r="J56" s="2">
        <f>H56+I56</f>
        <v>105</v>
      </c>
      <c r="K56" s="2">
        <f>E56-H56</f>
        <v>195</v>
      </c>
      <c r="L56" s="2"/>
      <c r="M56" s="2">
        <f>K56+L56</f>
        <v>195</v>
      </c>
    </row>
    <row r="57" spans="1:13" ht="15.75">
      <c r="A57" s="37" t="s">
        <v>64</v>
      </c>
      <c r="B57" s="37"/>
      <c r="C57" s="37"/>
      <c r="D57" s="37"/>
      <c r="E57" s="37"/>
      <c r="F57" s="37"/>
      <c r="G57" s="37"/>
      <c r="H57" s="37"/>
      <c r="I57" s="37"/>
      <c r="J57" s="37"/>
      <c r="K57" s="37"/>
      <c r="L57" s="37"/>
      <c r="M57" s="37"/>
    </row>
    <row r="58" spans="1:13" ht="15.75">
      <c r="A58" s="21">
        <v>3</v>
      </c>
      <c r="B58" s="2" t="s">
        <v>11</v>
      </c>
      <c r="C58" s="2"/>
      <c r="D58" s="2"/>
      <c r="E58" s="2"/>
      <c r="F58" s="2"/>
      <c r="G58" s="2"/>
      <c r="H58" s="2"/>
      <c r="I58" s="2"/>
      <c r="J58" s="2"/>
      <c r="K58" s="2"/>
      <c r="L58" s="2"/>
      <c r="M58" s="2"/>
    </row>
    <row r="59" spans="1:13" ht="73.5" customHeight="1">
      <c r="A59" s="21"/>
      <c r="B59" s="25" t="s">
        <v>67</v>
      </c>
      <c r="C59" s="21" t="s">
        <v>42</v>
      </c>
      <c r="D59" s="21" t="s">
        <v>68</v>
      </c>
      <c r="E59" s="28">
        <f>E50/E53</f>
        <v>52690.666666666664</v>
      </c>
      <c r="F59" s="28"/>
      <c r="G59" s="28">
        <f>E59+F59</f>
        <v>52690.666666666664</v>
      </c>
      <c r="H59" s="28">
        <f>H50/H53</f>
        <v>51504.90633333333</v>
      </c>
      <c r="I59" s="28"/>
      <c r="J59" s="28">
        <f>H59+I59</f>
        <v>51504.90633333333</v>
      </c>
      <c r="K59" s="28">
        <f>E59-H59</f>
        <v>1185.7603333333318</v>
      </c>
      <c r="L59" s="28"/>
      <c r="M59" s="28">
        <f>K59+L59</f>
        <v>1185.7603333333318</v>
      </c>
    </row>
    <row r="60" spans="1:13" ht="63.75" customHeight="1">
      <c r="A60" s="21"/>
      <c r="B60" s="25" t="s">
        <v>69</v>
      </c>
      <c r="C60" s="21" t="s">
        <v>42</v>
      </c>
      <c r="D60" s="21" t="s">
        <v>70</v>
      </c>
      <c r="E60" s="28">
        <f>1058293/16/12</f>
        <v>5511.942708333333</v>
      </c>
      <c r="F60" s="28"/>
      <c r="G60" s="28">
        <f>E60+F60</f>
        <v>5511.942708333333</v>
      </c>
      <c r="H60" s="28">
        <f>1052127/16/12</f>
        <v>5479.828125</v>
      </c>
      <c r="I60" s="28"/>
      <c r="J60" s="28">
        <f>H60+I60</f>
        <v>5479.828125</v>
      </c>
      <c r="K60" s="28">
        <f>E60-H60</f>
        <v>32.11458333333303</v>
      </c>
      <c r="L60" s="28"/>
      <c r="M60" s="28">
        <f>K60+L60</f>
        <v>32.11458333333303</v>
      </c>
    </row>
    <row r="61" spans="1:13" ht="121.5" customHeight="1">
      <c r="A61" s="21"/>
      <c r="B61" s="25" t="s">
        <v>71</v>
      </c>
      <c r="C61" s="21" t="s">
        <v>42</v>
      </c>
      <c r="D61" s="21" t="s">
        <v>68</v>
      </c>
      <c r="E61" s="28">
        <f>E50/E56</f>
        <v>5269.066666666667</v>
      </c>
      <c r="F61" s="28"/>
      <c r="G61" s="28">
        <f>E61+F61</f>
        <v>5269.066666666667</v>
      </c>
      <c r="H61" s="28">
        <f>H50/H56</f>
        <v>14715.687523809524</v>
      </c>
      <c r="I61" s="28"/>
      <c r="J61" s="28">
        <f>H61+I61</f>
        <v>14715.687523809524</v>
      </c>
      <c r="K61" s="28">
        <f>E61-H61</f>
        <v>-9446.620857142858</v>
      </c>
      <c r="L61" s="28"/>
      <c r="M61" s="28">
        <f>K61+L61</f>
        <v>-9446.620857142858</v>
      </c>
    </row>
    <row r="62" spans="1:13" ht="15.75">
      <c r="A62" s="37" t="s">
        <v>64</v>
      </c>
      <c r="B62" s="37"/>
      <c r="C62" s="37"/>
      <c r="D62" s="37"/>
      <c r="E62" s="37"/>
      <c r="F62" s="37"/>
      <c r="G62" s="37"/>
      <c r="H62" s="37"/>
      <c r="I62" s="37"/>
      <c r="J62" s="37"/>
      <c r="K62" s="37"/>
      <c r="L62" s="37"/>
      <c r="M62" s="37"/>
    </row>
    <row r="63" spans="1:13" ht="15.75">
      <c r="A63" s="21">
        <v>4</v>
      </c>
      <c r="B63" s="2" t="s">
        <v>12</v>
      </c>
      <c r="C63" s="2"/>
      <c r="D63" s="2"/>
      <c r="E63" s="2"/>
      <c r="F63" s="2"/>
      <c r="G63" s="2"/>
      <c r="H63" s="2"/>
      <c r="I63" s="2"/>
      <c r="J63" s="2"/>
      <c r="K63" s="2"/>
      <c r="L63" s="2"/>
      <c r="M63" s="2"/>
    </row>
    <row r="64" spans="1:13" ht="65.25" customHeight="1">
      <c r="A64" s="21"/>
      <c r="B64" s="25" t="s">
        <v>72</v>
      </c>
      <c r="C64" s="21" t="s">
        <v>43</v>
      </c>
      <c r="D64" s="21" t="s">
        <v>68</v>
      </c>
      <c r="E64" s="2">
        <v>12130</v>
      </c>
      <c r="F64" s="2"/>
      <c r="G64" s="2">
        <f>E64+F64</f>
        <v>12130</v>
      </c>
      <c r="H64" s="2">
        <v>8479</v>
      </c>
      <c r="I64" s="2"/>
      <c r="J64" s="2">
        <f>H64+I64</f>
        <v>8479</v>
      </c>
      <c r="K64" s="2">
        <f>E64-H64</f>
        <v>3651</v>
      </c>
      <c r="L64" s="2"/>
      <c r="M64" s="2">
        <f>K64+L64</f>
        <v>3651</v>
      </c>
    </row>
    <row r="65" spans="1:13" ht="15.75">
      <c r="A65" s="34" t="s">
        <v>73</v>
      </c>
      <c r="B65" s="35"/>
      <c r="C65" s="35"/>
      <c r="D65" s="35"/>
      <c r="E65" s="35"/>
      <c r="F65" s="35"/>
      <c r="G65" s="35"/>
      <c r="H65" s="35"/>
      <c r="I65" s="35"/>
      <c r="J65" s="35"/>
      <c r="K65" s="35"/>
      <c r="L65" s="35"/>
      <c r="M65" s="36"/>
    </row>
    <row r="66" spans="1:13" ht="67.5" customHeight="1">
      <c r="A66" s="34" t="s">
        <v>76</v>
      </c>
      <c r="B66" s="35"/>
      <c r="C66" s="35"/>
      <c r="D66" s="35"/>
      <c r="E66" s="35"/>
      <c r="F66" s="35"/>
      <c r="G66" s="35"/>
      <c r="H66" s="35"/>
      <c r="I66" s="35"/>
      <c r="J66" s="35"/>
      <c r="K66" s="35"/>
      <c r="L66" s="35"/>
      <c r="M66" s="36"/>
    </row>
    <row r="67" spans="1:5" ht="30.75" customHeight="1">
      <c r="A67" s="51" t="s">
        <v>97</v>
      </c>
      <c r="B67" s="51"/>
      <c r="C67" s="51"/>
      <c r="D67" s="51"/>
      <c r="E67" s="51"/>
    </row>
    <row r="68" spans="1:13" ht="15.75">
      <c r="A68" s="51"/>
      <c r="B68" s="51"/>
      <c r="C68" s="51"/>
      <c r="D68" s="51"/>
      <c r="E68" s="51"/>
      <c r="G68" s="52"/>
      <c r="H68" s="52"/>
      <c r="J68" s="50" t="s">
        <v>44</v>
      </c>
      <c r="K68" s="50"/>
      <c r="L68" s="50"/>
      <c r="M68" s="50"/>
    </row>
    <row r="69" spans="1:13" ht="15.75" customHeight="1">
      <c r="A69" s="11"/>
      <c r="B69" s="11"/>
      <c r="C69" s="11"/>
      <c r="D69" s="11"/>
      <c r="E69" s="11"/>
      <c r="J69" s="49" t="s">
        <v>27</v>
      </c>
      <c r="K69" s="49"/>
      <c r="L69" s="49"/>
      <c r="M69" s="49"/>
    </row>
    <row r="70" spans="1:13" ht="43.5" customHeight="1">
      <c r="A70" s="51" t="s">
        <v>98</v>
      </c>
      <c r="B70" s="51"/>
      <c r="C70" s="51"/>
      <c r="D70" s="51"/>
      <c r="E70" s="51"/>
      <c r="G70" s="52"/>
      <c r="H70" s="52"/>
      <c r="J70" s="50" t="s">
        <v>45</v>
      </c>
      <c r="K70" s="50"/>
      <c r="L70" s="50"/>
      <c r="M70" s="50"/>
    </row>
    <row r="71" spans="1:13" ht="15.75" customHeight="1">
      <c r="A71" s="51"/>
      <c r="B71" s="51"/>
      <c r="C71" s="51"/>
      <c r="D71" s="51"/>
      <c r="E71" s="51"/>
      <c r="J71" s="49" t="s">
        <v>27</v>
      </c>
      <c r="K71" s="49"/>
      <c r="L71" s="49"/>
      <c r="M71" s="49"/>
    </row>
  </sheetData>
  <sheetProtection/>
  <mergeCells count="60">
    <mergeCell ref="A36:B36"/>
    <mergeCell ref="B30:D30"/>
    <mergeCell ref="B32:D32"/>
    <mergeCell ref="A33:M33"/>
    <mergeCell ref="A35:M35"/>
    <mergeCell ref="B31:D31"/>
    <mergeCell ref="J69:M69"/>
    <mergeCell ref="J68:M68"/>
    <mergeCell ref="J70:M70"/>
    <mergeCell ref="J71:M71"/>
    <mergeCell ref="B40:D40"/>
    <mergeCell ref="B41:D41"/>
    <mergeCell ref="A67:E68"/>
    <mergeCell ref="A70:E71"/>
    <mergeCell ref="G68:H68"/>
    <mergeCell ref="G70:H70"/>
    <mergeCell ref="K38:M38"/>
    <mergeCell ref="A13:M13"/>
    <mergeCell ref="B22:M22"/>
    <mergeCell ref="B23:M23"/>
    <mergeCell ref="A28:A29"/>
    <mergeCell ref="E28:G28"/>
    <mergeCell ref="H28:J28"/>
    <mergeCell ref="A26:B26"/>
    <mergeCell ref="A34:M34"/>
    <mergeCell ref="K28:M28"/>
    <mergeCell ref="B28:D29"/>
    <mergeCell ref="A6:M6"/>
    <mergeCell ref="E7:M7"/>
    <mergeCell ref="E8:M8"/>
    <mergeCell ref="E9:M9"/>
    <mergeCell ref="E10:M10"/>
    <mergeCell ref="A7:A8"/>
    <mergeCell ref="A9:A10"/>
    <mergeCell ref="A38:A39"/>
    <mergeCell ref="E38:G38"/>
    <mergeCell ref="H38:J38"/>
    <mergeCell ref="B38:D39"/>
    <mergeCell ref="A45:A47"/>
    <mergeCell ref="B45:B47"/>
    <mergeCell ref="C45:C47"/>
    <mergeCell ref="J1:M4"/>
    <mergeCell ref="A11:A12"/>
    <mergeCell ref="R28:T28"/>
    <mergeCell ref="U28:W28"/>
    <mergeCell ref="X28:Z28"/>
    <mergeCell ref="E11:M11"/>
    <mergeCell ref="E12:M12"/>
    <mergeCell ref="B15:M15"/>
    <mergeCell ref="B16:M16"/>
    <mergeCell ref="A5:M5"/>
    <mergeCell ref="A65:M65"/>
    <mergeCell ref="A66:M66"/>
    <mergeCell ref="D45:D47"/>
    <mergeCell ref="E45:G46"/>
    <mergeCell ref="H45:J46"/>
    <mergeCell ref="K45:M46"/>
    <mergeCell ref="A54:M54"/>
    <mergeCell ref="A62:M62"/>
    <mergeCell ref="A57:M57"/>
  </mergeCells>
  <printOptions/>
  <pageMargins left="0.16" right="0.16" top="0.35" bottom="0.3" header="0.31496062992125984" footer="0.31496062992125984"/>
  <pageSetup horizontalDpi="600" verticalDpi="600" orientation="landscape" paperSize="9" scale="73" r:id="rId1"/>
  <rowBreaks count="2" manualBreakCount="2">
    <brk id="33" max="12" man="1"/>
    <brk id="53" max="12" man="1"/>
  </rowBreaks>
</worksheet>
</file>

<file path=xl/worksheets/sheet2.xml><?xml version="1.0" encoding="utf-8"?>
<worksheet xmlns="http://schemas.openxmlformats.org/spreadsheetml/2006/main" xmlns:r="http://schemas.openxmlformats.org/officeDocument/2006/relationships">
  <dimension ref="A1:Q66"/>
  <sheetViews>
    <sheetView zoomScalePageLayoutView="0" workbookViewId="0" topLeftCell="A54">
      <selection activeCell="G69" sqref="G69"/>
    </sheetView>
  </sheetViews>
  <sheetFormatPr defaultColWidth="9.140625" defaultRowHeight="15"/>
  <cols>
    <col min="1" max="1" width="4.421875" style="7" customWidth="1"/>
    <col min="2" max="2" width="29.7109375" style="7" customWidth="1"/>
    <col min="3" max="3" width="11.28125" style="7" customWidth="1"/>
    <col min="4" max="4" width="18.140625" style="7" customWidth="1"/>
    <col min="5" max="5" width="14.421875" style="7" customWidth="1"/>
    <col min="6" max="6" width="13.00390625" style="7" customWidth="1"/>
    <col min="7" max="7" width="14.7109375" style="7" customWidth="1"/>
    <col min="8" max="9" width="13.00390625" style="7" customWidth="1"/>
    <col min="10" max="10" width="14.7109375" style="7" customWidth="1"/>
    <col min="11" max="13" width="13.00390625" style="7" customWidth="1"/>
    <col min="14" max="17" width="9.140625" style="7" customWidth="1"/>
  </cols>
  <sheetData>
    <row r="1" spans="10:13" ht="15.75">
      <c r="J1" s="38" t="s">
        <v>39</v>
      </c>
      <c r="K1" s="38"/>
      <c r="L1" s="38"/>
      <c r="M1" s="38"/>
    </row>
    <row r="2" spans="10:13" ht="15.75">
      <c r="J2" s="38"/>
      <c r="K2" s="38"/>
      <c r="L2" s="38"/>
      <c r="M2" s="38"/>
    </row>
    <row r="3" spans="10:13" ht="15.75">
      <c r="J3" s="38"/>
      <c r="K3" s="38"/>
      <c r="L3" s="38"/>
      <c r="M3" s="38"/>
    </row>
    <row r="4" spans="10:13" ht="15.75">
      <c r="J4" s="38"/>
      <c r="K4" s="38"/>
      <c r="L4" s="38"/>
      <c r="M4" s="38"/>
    </row>
    <row r="5" spans="1:13" ht="15.75">
      <c r="A5" s="43" t="s">
        <v>16</v>
      </c>
      <c r="B5" s="43"/>
      <c r="C5" s="43"/>
      <c r="D5" s="43"/>
      <c r="E5" s="43"/>
      <c r="F5" s="43"/>
      <c r="G5" s="43"/>
      <c r="H5" s="43"/>
      <c r="I5" s="43"/>
      <c r="J5" s="43"/>
      <c r="K5" s="43"/>
      <c r="L5" s="43"/>
      <c r="M5" s="43"/>
    </row>
    <row r="6" spans="1:13" ht="15.75">
      <c r="A6" s="43" t="s">
        <v>74</v>
      </c>
      <c r="B6" s="43"/>
      <c r="C6" s="43"/>
      <c r="D6" s="43"/>
      <c r="E6" s="43"/>
      <c r="F6" s="43"/>
      <c r="G6" s="43"/>
      <c r="H6" s="43"/>
      <c r="I6" s="43"/>
      <c r="J6" s="43"/>
      <c r="K6" s="43"/>
      <c r="L6" s="43"/>
      <c r="M6" s="43"/>
    </row>
    <row r="7" spans="1:13" ht="15.75">
      <c r="A7" s="39" t="s">
        <v>0</v>
      </c>
      <c r="B7" s="5">
        <v>42662133</v>
      </c>
      <c r="C7" s="33"/>
      <c r="E7" s="44" t="s">
        <v>40</v>
      </c>
      <c r="F7" s="41"/>
      <c r="G7" s="41"/>
      <c r="H7" s="41"/>
      <c r="I7" s="41"/>
      <c r="J7" s="41"/>
      <c r="K7" s="41"/>
      <c r="L7" s="41"/>
      <c r="M7" s="41"/>
    </row>
    <row r="8" spans="1:13" ht="15.75">
      <c r="A8" s="39"/>
      <c r="B8" s="32" t="s">
        <v>24</v>
      </c>
      <c r="C8" s="33"/>
      <c r="E8" s="42" t="s">
        <v>14</v>
      </c>
      <c r="F8" s="42"/>
      <c r="G8" s="42"/>
      <c r="H8" s="42"/>
      <c r="I8" s="42"/>
      <c r="J8" s="42"/>
      <c r="K8" s="42"/>
      <c r="L8" s="42"/>
      <c r="M8" s="42"/>
    </row>
    <row r="9" spans="1:13" ht="15.75">
      <c r="A9" s="39" t="s">
        <v>1</v>
      </c>
      <c r="B9" s="5">
        <v>42662133</v>
      </c>
      <c r="C9" s="33"/>
      <c r="E9" s="44" t="s">
        <v>40</v>
      </c>
      <c r="F9" s="41"/>
      <c r="G9" s="41"/>
      <c r="H9" s="41"/>
      <c r="I9" s="41"/>
      <c r="J9" s="41"/>
      <c r="K9" s="41"/>
      <c r="L9" s="41"/>
      <c r="M9" s="41"/>
    </row>
    <row r="10" spans="1:13" ht="15.75">
      <c r="A10" s="39"/>
      <c r="B10" s="32" t="s">
        <v>24</v>
      </c>
      <c r="C10" s="33"/>
      <c r="E10" s="45" t="s">
        <v>13</v>
      </c>
      <c r="F10" s="45"/>
      <c r="G10" s="45"/>
      <c r="H10" s="45"/>
      <c r="I10" s="45"/>
      <c r="J10" s="45"/>
      <c r="K10" s="45"/>
      <c r="L10" s="45"/>
      <c r="M10" s="45"/>
    </row>
    <row r="11" spans="1:13" ht="15.75">
      <c r="A11" s="39" t="s">
        <v>2</v>
      </c>
      <c r="B11" s="13">
        <v>1117520</v>
      </c>
      <c r="C11" s="18" t="s">
        <v>77</v>
      </c>
      <c r="E11" s="41" t="s">
        <v>78</v>
      </c>
      <c r="F11" s="41"/>
      <c r="G11" s="41"/>
      <c r="H11" s="41"/>
      <c r="I11" s="41"/>
      <c r="J11" s="41"/>
      <c r="K11" s="41"/>
      <c r="L11" s="41"/>
      <c r="M11" s="41"/>
    </row>
    <row r="12" spans="1:13" ht="15.75">
      <c r="A12" s="39"/>
      <c r="B12" s="30" t="s">
        <v>41</v>
      </c>
      <c r="C12" s="30" t="s">
        <v>3</v>
      </c>
      <c r="E12" s="42" t="s">
        <v>15</v>
      </c>
      <c r="F12" s="42"/>
      <c r="G12" s="42"/>
      <c r="H12" s="42"/>
      <c r="I12" s="42"/>
      <c r="J12" s="42"/>
      <c r="K12" s="42"/>
      <c r="L12" s="42"/>
      <c r="M12" s="42"/>
    </row>
    <row r="13" spans="1:13" ht="15.75">
      <c r="A13" s="46" t="s">
        <v>28</v>
      </c>
      <c r="B13" s="46"/>
      <c r="C13" s="46"/>
      <c r="D13" s="46"/>
      <c r="E13" s="46"/>
      <c r="F13" s="46"/>
      <c r="G13" s="46"/>
      <c r="H13" s="46"/>
      <c r="I13" s="46"/>
      <c r="J13" s="46"/>
      <c r="K13" s="46"/>
      <c r="L13" s="46"/>
      <c r="M13" s="46"/>
    </row>
    <row r="14" ht="15.75">
      <c r="A14" s="1"/>
    </row>
    <row r="15" spans="1:13" ht="31.5">
      <c r="A15" s="29" t="s">
        <v>23</v>
      </c>
      <c r="B15" s="37" t="s">
        <v>25</v>
      </c>
      <c r="C15" s="37"/>
      <c r="D15" s="37"/>
      <c r="E15" s="37"/>
      <c r="F15" s="37"/>
      <c r="G15" s="37"/>
      <c r="H15" s="37"/>
      <c r="I15" s="37"/>
      <c r="J15" s="37"/>
      <c r="K15" s="37"/>
      <c r="L15" s="37"/>
      <c r="M15" s="37"/>
    </row>
    <row r="16" spans="1:13" ht="15.75">
      <c r="A16" s="29">
        <v>1</v>
      </c>
      <c r="B16" s="34" t="s">
        <v>79</v>
      </c>
      <c r="C16" s="35"/>
      <c r="D16" s="35"/>
      <c r="E16" s="35"/>
      <c r="F16" s="35"/>
      <c r="G16" s="35"/>
      <c r="H16" s="35"/>
      <c r="I16" s="35"/>
      <c r="J16" s="35"/>
      <c r="K16" s="35"/>
      <c r="L16" s="35"/>
      <c r="M16" s="36"/>
    </row>
    <row r="17" ht="15.75">
      <c r="A17" s="1"/>
    </row>
    <row r="18" ht="15.75">
      <c r="A18" s="9" t="s">
        <v>29</v>
      </c>
    </row>
    <row r="19" spans="1:13" ht="32.25" customHeight="1">
      <c r="A19" s="48" t="s">
        <v>80</v>
      </c>
      <c r="B19" s="48"/>
      <c r="C19" s="48"/>
      <c r="D19" s="48"/>
      <c r="E19" s="48"/>
      <c r="F19" s="48"/>
      <c r="G19" s="48"/>
      <c r="H19" s="48"/>
      <c r="I19" s="48"/>
      <c r="J19" s="48"/>
      <c r="K19" s="48"/>
      <c r="L19" s="48"/>
      <c r="M19" s="48"/>
    </row>
    <row r="20" ht="15.75">
      <c r="A20" s="9" t="s">
        <v>30</v>
      </c>
    </row>
    <row r="21" ht="15.75">
      <c r="A21" s="1"/>
    </row>
    <row r="22" spans="1:13" ht="31.5">
      <c r="A22" s="29" t="s">
        <v>23</v>
      </c>
      <c r="B22" s="37" t="s">
        <v>5</v>
      </c>
      <c r="C22" s="37"/>
      <c r="D22" s="37"/>
      <c r="E22" s="37"/>
      <c r="F22" s="37"/>
      <c r="G22" s="37"/>
      <c r="H22" s="37"/>
      <c r="I22" s="37"/>
      <c r="J22" s="37"/>
      <c r="K22" s="37"/>
      <c r="L22" s="37"/>
      <c r="M22" s="37"/>
    </row>
    <row r="23" spans="1:13" ht="33" customHeight="1">
      <c r="A23" s="29">
        <v>1</v>
      </c>
      <c r="B23" s="47" t="s">
        <v>83</v>
      </c>
      <c r="C23" s="47"/>
      <c r="D23" s="47"/>
      <c r="E23" s="47"/>
      <c r="F23" s="47"/>
      <c r="G23" s="47"/>
      <c r="H23" s="47"/>
      <c r="I23" s="47"/>
      <c r="J23" s="47"/>
      <c r="K23" s="47"/>
      <c r="L23" s="47"/>
      <c r="M23" s="47"/>
    </row>
    <row r="24" ht="15.75">
      <c r="A24" s="1"/>
    </row>
    <row r="25" ht="15.75">
      <c r="A25" s="9" t="s">
        <v>31</v>
      </c>
    </row>
    <row r="26" spans="1:2" ht="15.75">
      <c r="A26" s="39" t="s">
        <v>26</v>
      </c>
      <c r="B26" s="39"/>
    </row>
    <row r="27" ht="15.75">
      <c r="A27" s="1"/>
    </row>
    <row r="28" spans="1:13" ht="15.75">
      <c r="A28" s="37" t="s">
        <v>23</v>
      </c>
      <c r="B28" s="37" t="s">
        <v>32</v>
      </c>
      <c r="C28" s="37"/>
      <c r="D28" s="37"/>
      <c r="E28" s="37" t="s">
        <v>17</v>
      </c>
      <c r="F28" s="37"/>
      <c r="G28" s="37"/>
      <c r="H28" s="37" t="s">
        <v>33</v>
      </c>
      <c r="I28" s="37"/>
      <c r="J28" s="37"/>
      <c r="K28" s="37" t="s">
        <v>18</v>
      </c>
      <c r="L28" s="37"/>
      <c r="M28" s="37"/>
    </row>
    <row r="29" spans="1:13" ht="31.5">
      <c r="A29" s="37"/>
      <c r="B29" s="37"/>
      <c r="C29" s="37"/>
      <c r="D29" s="37"/>
      <c r="E29" s="29" t="s">
        <v>19</v>
      </c>
      <c r="F29" s="29" t="s">
        <v>20</v>
      </c>
      <c r="G29" s="29" t="s">
        <v>21</v>
      </c>
      <c r="H29" s="29" t="s">
        <v>19</v>
      </c>
      <c r="I29" s="29" t="s">
        <v>20</v>
      </c>
      <c r="J29" s="29" t="s">
        <v>21</v>
      </c>
      <c r="K29" s="29" t="s">
        <v>19</v>
      </c>
      <c r="L29" s="29" t="s">
        <v>20</v>
      </c>
      <c r="M29" s="29" t="s">
        <v>21</v>
      </c>
    </row>
    <row r="30" spans="1:13" ht="15.75">
      <c r="A30" s="29">
        <v>1</v>
      </c>
      <c r="B30" s="37">
        <v>2</v>
      </c>
      <c r="C30" s="37"/>
      <c r="D30" s="37"/>
      <c r="E30" s="29">
        <v>3</v>
      </c>
      <c r="F30" s="29">
        <v>4</v>
      </c>
      <c r="G30" s="29">
        <v>5</v>
      </c>
      <c r="H30" s="29">
        <v>6</v>
      </c>
      <c r="I30" s="29">
        <v>7</v>
      </c>
      <c r="J30" s="29">
        <v>8</v>
      </c>
      <c r="K30" s="29">
        <v>9</v>
      </c>
      <c r="L30" s="29">
        <v>10</v>
      </c>
      <c r="M30" s="29">
        <v>11</v>
      </c>
    </row>
    <row r="31" spans="1:13" ht="47.25" customHeight="1">
      <c r="A31" s="29">
        <v>1</v>
      </c>
      <c r="B31" s="34" t="s">
        <v>81</v>
      </c>
      <c r="C31" s="35"/>
      <c r="D31" s="36"/>
      <c r="E31" s="20">
        <v>10080</v>
      </c>
      <c r="F31" s="15">
        <v>0</v>
      </c>
      <c r="G31" s="19">
        <f>E31+F31</f>
        <v>10080</v>
      </c>
      <c r="H31" s="15">
        <v>8596</v>
      </c>
      <c r="I31" s="15">
        <v>0</v>
      </c>
      <c r="J31" s="15">
        <f>H31+I31</f>
        <v>8596</v>
      </c>
      <c r="K31" s="15">
        <f>E31-H31</f>
        <v>1484</v>
      </c>
      <c r="L31" s="15">
        <v>0</v>
      </c>
      <c r="M31" s="15">
        <f>K31</f>
        <v>1484</v>
      </c>
    </row>
    <row r="32" spans="1:13" ht="15.75">
      <c r="A32" s="29"/>
      <c r="B32" s="34" t="s">
        <v>6</v>
      </c>
      <c r="C32" s="35"/>
      <c r="D32" s="36"/>
      <c r="E32" s="15">
        <f>E31</f>
        <v>10080</v>
      </c>
      <c r="F32" s="15">
        <f aca="true" t="shared" si="0" ref="F32:M32">F31</f>
        <v>0</v>
      </c>
      <c r="G32" s="15">
        <f t="shared" si="0"/>
        <v>10080</v>
      </c>
      <c r="H32" s="15">
        <f t="shared" si="0"/>
        <v>8596</v>
      </c>
      <c r="I32" s="15">
        <f t="shared" si="0"/>
        <v>0</v>
      </c>
      <c r="J32" s="15">
        <f t="shared" si="0"/>
        <v>8596</v>
      </c>
      <c r="K32" s="15">
        <f t="shared" si="0"/>
        <v>1484</v>
      </c>
      <c r="L32" s="15">
        <f t="shared" si="0"/>
        <v>0</v>
      </c>
      <c r="M32" s="15">
        <f t="shared" si="0"/>
        <v>1484</v>
      </c>
    </row>
    <row r="33" spans="1:13" ht="37.5" customHeight="1">
      <c r="A33" s="53" t="s">
        <v>95</v>
      </c>
      <c r="B33" s="54"/>
      <c r="C33" s="54"/>
      <c r="D33" s="54"/>
      <c r="E33" s="54"/>
      <c r="F33" s="54"/>
      <c r="G33" s="54"/>
      <c r="H33" s="54"/>
      <c r="I33" s="54"/>
      <c r="J33" s="54"/>
      <c r="K33" s="54"/>
      <c r="L33" s="54"/>
      <c r="M33" s="54"/>
    </row>
    <row r="34" spans="1:13" ht="15.75">
      <c r="A34" s="48"/>
      <c r="B34" s="48"/>
      <c r="C34" s="48"/>
      <c r="D34" s="48"/>
      <c r="E34" s="48"/>
      <c r="F34" s="48"/>
      <c r="G34" s="48"/>
      <c r="H34" s="48"/>
      <c r="I34" s="48"/>
      <c r="J34" s="48"/>
      <c r="K34" s="48"/>
      <c r="L34" s="48"/>
      <c r="M34" s="48"/>
    </row>
    <row r="35" spans="1:13" ht="15.75">
      <c r="A35" s="55" t="s">
        <v>34</v>
      </c>
      <c r="B35" s="55"/>
      <c r="C35" s="55"/>
      <c r="D35" s="55"/>
      <c r="E35" s="55"/>
      <c r="F35" s="55"/>
      <c r="G35" s="55"/>
      <c r="H35" s="55"/>
      <c r="I35" s="55"/>
      <c r="J35" s="55"/>
      <c r="K35" s="55"/>
      <c r="L35" s="55"/>
      <c r="M35" s="55"/>
    </row>
    <row r="36" spans="1:2" ht="15.75">
      <c r="A36" s="39" t="s">
        <v>26</v>
      </c>
      <c r="B36" s="39"/>
    </row>
    <row r="37" ht="15.75">
      <c r="A37" s="1"/>
    </row>
    <row r="38" spans="1:13" ht="15.75">
      <c r="A38" s="37" t="s">
        <v>4</v>
      </c>
      <c r="B38" s="37" t="s">
        <v>35</v>
      </c>
      <c r="C38" s="37"/>
      <c r="D38" s="37"/>
      <c r="E38" s="37" t="s">
        <v>17</v>
      </c>
      <c r="F38" s="37"/>
      <c r="G38" s="37"/>
      <c r="H38" s="37" t="s">
        <v>33</v>
      </c>
      <c r="I38" s="37"/>
      <c r="J38" s="37"/>
      <c r="K38" s="37" t="s">
        <v>18</v>
      </c>
      <c r="L38" s="37"/>
      <c r="M38" s="37"/>
    </row>
    <row r="39" spans="1:13" ht="31.5">
      <c r="A39" s="37"/>
      <c r="B39" s="37"/>
      <c r="C39" s="37"/>
      <c r="D39" s="37"/>
      <c r="E39" s="29" t="s">
        <v>19</v>
      </c>
      <c r="F39" s="29" t="s">
        <v>20</v>
      </c>
      <c r="G39" s="29" t="s">
        <v>21</v>
      </c>
      <c r="H39" s="29" t="s">
        <v>19</v>
      </c>
      <c r="I39" s="29" t="s">
        <v>20</v>
      </c>
      <c r="J39" s="29" t="s">
        <v>21</v>
      </c>
      <c r="K39" s="29" t="s">
        <v>19</v>
      </c>
      <c r="L39" s="29" t="s">
        <v>20</v>
      </c>
      <c r="M39" s="29" t="s">
        <v>21</v>
      </c>
    </row>
    <row r="40" spans="1:13" ht="15.75">
      <c r="A40" s="29">
        <v>1</v>
      </c>
      <c r="B40" s="37">
        <v>2</v>
      </c>
      <c r="C40" s="37"/>
      <c r="D40" s="37"/>
      <c r="E40" s="29">
        <v>3</v>
      </c>
      <c r="F40" s="29">
        <v>4</v>
      </c>
      <c r="G40" s="29">
        <v>5</v>
      </c>
      <c r="H40" s="29">
        <v>6</v>
      </c>
      <c r="I40" s="29">
        <v>7</v>
      </c>
      <c r="J40" s="29">
        <v>8</v>
      </c>
      <c r="K40" s="29">
        <v>9</v>
      </c>
      <c r="L40" s="29">
        <v>10</v>
      </c>
      <c r="M40" s="29">
        <v>11</v>
      </c>
    </row>
    <row r="41" spans="1:13" ht="15.75">
      <c r="A41" s="29">
        <v>1</v>
      </c>
      <c r="B41" s="37" t="s">
        <v>82</v>
      </c>
      <c r="C41" s="37"/>
      <c r="D41" s="37"/>
      <c r="E41" s="15">
        <f>E32</f>
        <v>10080</v>
      </c>
      <c r="F41" s="15">
        <f aca="true" t="shared" si="1" ref="F41:M41">F32</f>
        <v>0</v>
      </c>
      <c r="G41" s="15">
        <f>E41+F41</f>
        <v>10080</v>
      </c>
      <c r="H41" s="15">
        <f>H31</f>
        <v>8596</v>
      </c>
      <c r="I41" s="15">
        <f t="shared" si="1"/>
        <v>0</v>
      </c>
      <c r="J41" s="15">
        <f>H41+I41</f>
        <v>8596</v>
      </c>
      <c r="K41" s="15">
        <f t="shared" si="1"/>
        <v>1484</v>
      </c>
      <c r="L41" s="15">
        <f t="shared" si="1"/>
        <v>0</v>
      </c>
      <c r="M41" s="15">
        <f t="shared" si="1"/>
        <v>1484</v>
      </c>
    </row>
    <row r="42" ht="15.75">
      <c r="A42" s="1"/>
    </row>
    <row r="43" ht="15.75">
      <c r="A43" s="9" t="s">
        <v>36</v>
      </c>
    </row>
    <row r="44" ht="15.75">
      <c r="A44" s="1"/>
    </row>
    <row r="45" spans="1:17" ht="15">
      <c r="A45" s="37" t="s">
        <v>53</v>
      </c>
      <c r="B45" s="37" t="s">
        <v>22</v>
      </c>
      <c r="C45" s="37" t="s">
        <v>7</v>
      </c>
      <c r="D45" s="37" t="s">
        <v>8</v>
      </c>
      <c r="E45" s="37" t="s">
        <v>17</v>
      </c>
      <c r="F45" s="37"/>
      <c r="G45" s="37"/>
      <c r="H45" s="37" t="s">
        <v>54</v>
      </c>
      <c r="I45" s="37"/>
      <c r="J45" s="37"/>
      <c r="K45" s="37" t="s">
        <v>18</v>
      </c>
      <c r="L45" s="37"/>
      <c r="M45" s="37"/>
      <c r="N45"/>
      <c r="O45"/>
      <c r="P45"/>
      <c r="Q45"/>
    </row>
    <row r="46" spans="1:17" ht="15">
      <c r="A46" s="37"/>
      <c r="B46" s="37"/>
      <c r="C46" s="37"/>
      <c r="D46" s="37"/>
      <c r="E46" s="37"/>
      <c r="F46" s="37"/>
      <c r="G46" s="37"/>
      <c r="H46" s="37"/>
      <c r="I46" s="37"/>
      <c r="J46" s="37"/>
      <c r="K46" s="37"/>
      <c r="L46" s="37"/>
      <c r="M46" s="37"/>
      <c r="N46"/>
      <c r="O46"/>
      <c r="P46"/>
      <c r="Q46"/>
    </row>
    <row r="47" spans="1:17" ht="31.5">
      <c r="A47" s="37"/>
      <c r="B47" s="37"/>
      <c r="C47" s="37"/>
      <c r="D47" s="37"/>
      <c r="E47" s="29" t="s">
        <v>19</v>
      </c>
      <c r="F47" s="29" t="s">
        <v>20</v>
      </c>
      <c r="G47" s="29" t="s">
        <v>21</v>
      </c>
      <c r="H47" s="29" t="s">
        <v>19</v>
      </c>
      <c r="I47" s="29" t="s">
        <v>20</v>
      </c>
      <c r="J47" s="29" t="s">
        <v>21</v>
      </c>
      <c r="K47" s="29" t="s">
        <v>19</v>
      </c>
      <c r="L47" s="29" t="s">
        <v>20</v>
      </c>
      <c r="M47" s="29" t="s">
        <v>21</v>
      </c>
      <c r="N47"/>
      <c r="O47"/>
      <c r="P47"/>
      <c r="Q47"/>
    </row>
    <row r="48" spans="1:17" ht="15.75">
      <c r="A48" s="29">
        <v>1</v>
      </c>
      <c r="B48" s="29">
        <v>2</v>
      </c>
      <c r="C48" s="29">
        <v>3</v>
      </c>
      <c r="D48" s="29">
        <v>4</v>
      </c>
      <c r="E48" s="29">
        <v>5</v>
      </c>
      <c r="F48" s="29">
        <v>6</v>
      </c>
      <c r="G48" s="29">
        <v>7</v>
      </c>
      <c r="H48" s="29">
        <v>8</v>
      </c>
      <c r="I48" s="29">
        <v>9</v>
      </c>
      <c r="J48" s="29">
        <v>10</v>
      </c>
      <c r="K48" s="29">
        <v>11</v>
      </c>
      <c r="L48" s="29">
        <v>12</v>
      </c>
      <c r="M48" s="29">
        <v>13</v>
      </c>
      <c r="N48"/>
      <c r="O48"/>
      <c r="P48"/>
      <c r="Q48"/>
    </row>
    <row r="49" spans="1:17" ht="15.75">
      <c r="A49" s="29">
        <v>1</v>
      </c>
      <c r="B49" s="2" t="s">
        <v>9</v>
      </c>
      <c r="C49" s="2"/>
      <c r="D49" s="2"/>
      <c r="E49" s="2"/>
      <c r="F49" s="2"/>
      <c r="G49" s="2"/>
      <c r="H49" s="2"/>
      <c r="I49" s="2"/>
      <c r="J49" s="2"/>
      <c r="K49" s="2"/>
      <c r="L49" s="2"/>
      <c r="M49" s="2"/>
      <c r="N49"/>
      <c r="O49"/>
      <c r="P49"/>
      <c r="Q49"/>
    </row>
    <row r="50" spans="1:13" ht="126">
      <c r="A50" s="29"/>
      <c r="B50" s="22" t="s">
        <v>84</v>
      </c>
      <c r="C50" s="23" t="s">
        <v>56</v>
      </c>
      <c r="D50" s="24" t="s">
        <v>85</v>
      </c>
      <c r="E50" s="28">
        <f>E41</f>
        <v>10080</v>
      </c>
      <c r="F50" s="2"/>
      <c r="G50" s="28">
        <f>E50+F50</f>
        <v>10080</v>
      </c>
      <c r="H50" s="15">
        <f>H41</f>
        <v>8596</v>
      </c>
      <c r="I50" s="2"/>
      <c r="J50" s="28">
        <f>H50+I50</f>
        <v>8596</v>
      </c>
      <c r="K50" s="28">
        <f>E50-H50</f>
        <v>1484</v>
      </c>
      <c r="L50" s="2"/>
      <c r="M50" s="28">
        <f>K50+L50</f>
        <v>1484</v>
      </c>
    </row>
    <row r="51" spans="1:17" ht="15.75">
      <c r="A51" s="37" t="s">
        <v>64</v>
      </c>
      <c r="B51" s="37"/>
      <c r="C51" s="37"/>
      <c r="D51" s="37"/>
      <c r="E51" s="37"/>
      <c r="F51" s="37"/>
      <c r="G51" s="37"/>
      <c r="H51" s="37"/>
      <c r="I51" s="37"/>
      <c r="J51" s="37"/>
      <c r="K51" s="37"/>
      <c r="L51" s="37"/>
      <c r="M51" s="37"/>
      <c r="N51"/>
      <c r="O51"/>
      <c r="P51"/>
      <c r="Q51"/>
    </row>
    <row r="52" spans="1:17" ht="15.75">
      <c r="A52" s="29">
        <v>2</v>
      </c>
      <c r="B52" s="2" t="s">
        <v>10</v>
      </c>
      <c r="C52" s="2"/>
      <c r="D52" s="2"/>
      <c r="E52" s="2"/>
      <c r="F52" s="2"/>
      <c r="G52" s="2"/>
      <c r="H52" s="2"/>
      <c r="I52" s="2"/>
      <c r="J52" s="2"/>
      <c r="K52" s="2"/>
      <c r="L52" s="2"/>
      <c r="M52" s="2"/>
      <c r="N52"/>
      <c r="O52"/>
      <c r="P52"/>
      <c r="Q52"/>
    </row>
    <row r="53" spans="1:13" ht="126">
      <c r="A53" s="29"/>
      <c r="B53" s="25" t="s">
        <v>86</v>
      </c>
      <c r="C53" s="29" t="s">
        <v>43</v>
      </c>
      <c r="D53" s="2" t="s">
        <v>87</v>
      </c>
      <c r="E53" s="2">
        <v>5</v>
      </c>
      <c r="F53" s="2"/>
      <c r="G53" s="2">
        <v>5</v>
      </c>
      <c r="H53" s="2">
        <v>5</v>
      </c>
      <c r="I53" s="2"/>
      <c r="J53" s="2">
        <v>5</v>
      </c>
      <c r="K53" s="2">
        <f>E53-H53</f>
        <v>0</v>
      </c>
      <c r="L53" s="2"/>
      <c r="M53" s="2">
        <f>K53+L53</f>
        <v>0</v>
      </c>
    </row>
    <row r="54" spans="1:17" ht="15.75">
      <c r="A54" s="37" t="s">
        <v>64</v>
      </c>
      <c r="B54" s="37"/>
      <c r="C54" s="37"/>
      <c r="D54" s="37"/>
      <c r="E54" s="37"/>
      <c r="F54" s="37"/>
      <c r="G54" s="37"/>
      <c r="H54" s="37"/>
      <c r="I54" s="37"/>
      <c r="J54" s="37"/>
      <c r="K54" s="37"/>
      <c r="L54" s="37"/>
      <c r="M54" s="37"/>
      <c r="N54"/>
      <c r="O54"/>
      <c r="P54"/>
      <c r="Q54"/>
    </row>
    <row r="55" spans="1:17" ht="15.75">
      <c r="A55" s="29">
        <v>3</v>
      </c>
      <c r="B55" s="2" t="s">
        <v>11</v>
      </c>
      <c r="C55" s="2"/>
      <c r="D55" s="2"/>
      <c r="E55" s="2"/>
      <c r="F55" s="2"/>
      <c r="G55" s="2"/>
      <c r="H55" s="2"/>
      <c r="I55" s="2"/>
      <c r="J55" s="2"/>
      <c r="K55" s="2"/>
      <c r="L55" s="2"/>
      <c r="M55" s="2"/>
      <c r="N55"/>
      <c r="O55"/>
      <c r="P55"/>
      <c r="Q55"/>
    </row>
    <row r="56" spans="1:17" ht="47.25">
      <c r="A56" s="29"/>
      <c r="B56" s="25" t="s">
        <v>88</v>
      </c>
      <c r="C56" s="29" t="s">
        <v>92</v>
      </c>
      <c r="D56" s="29" t="s">
        <v>89</v>
      </c>
      <c r="E56" s="28">
        <v>100</v>
      </c>
      <c r="F56" s="28"/>
      <c r="G56" s="28">
        <f>E56+F56</f>
        <v>100</v>
      </c>
      <c r="H56" s="28">
        <v>85</v>
      </c>
      <c r="I56" s="28"/>
      <c r="J56" s="28">
        <f>H56+I56</f>
        <v>85</v>
      </c>
      <c r="K56" s="28">
        <f>E56-H56</f>
        <v>15</v>
      </c>
      <c r="L56" s="28"/>
      <c r="M56" s="28">
        <f>K56+L56</f>
        <v>15</v>
      </c>
      <c r="N56"/>
      <c r="O56"/>
      <c r="P56"/>
      <c r="Q56"/>
    </row>
    <row r="57" spans="1:17" ht="15.75">
      <c r="A57" s="37" t="s">
        <v>64</v>
      </c>
      <c r="B57" s="37"/>
      <c r="C57" s="37"/>
      <c r="D57" s="37"/>
      <c r="E57" s="37"/>
      <c r="F57" s="37"/>
      <c r="G57" s="37"/>
      <c r="H57" s="37"/>
      <c r="I57" s="37"/>
      <c r="J57" s="37"/>
      <c r="K57" s="37"/>
      <c r="L57" s="37"/>
      <c r="M57" s="37"/>
      <c r="N57"/>
      <c r="O57"/>
      <c r="P57"/>
      <c r="Q57"/>
    </row>
    <row r="58" spans="1:17" ht="15.75">
      <c r="A58" s="29">
        <v>4</v>
      </c>
      <c r="B58" s="2" t="s">
        <v>12</v>
      </c>
      <c r="C58" s="2"/>
      <c r="D58" s="2"/>
      <c r="E58" s="2"/>
      <c r="F58" s="2"/>
      <c r="G58" s="2"/>
      <c r="H58" s="2"/>
      <c r="I58" s="2"/>
      <c r="J58" s="2"/>
      <c r="K58" s="2"/>
      <c r="L58" s="2"/>
      <c r="M58" s="2"/>
      <c r="N58"/>
      <c r="O58"/>
      <c r="P58"/>
      <c r="Q58"/>
    </row>
    <row r="59" spans="1:17" ht="63">
      <c r="A59" s="29"/>
      <c r="B59" s="25" t="s">
        <v>90</v>
      </c>
      <c r="C59" s="29" t="s">
        <v>91</v>
      </c>
      <c r="D59" s="29" t="s">
        <v>93</v>
      </c>
      <c r="E59" s="2">
        <v>12130</v>
      </c>
      <c r="F59" s="2"/>
      <c r="G59" s="2">
        <f>E59+F59</f>
        <v>12130</v>
      </c>
      <c r="H59" s="2">
        <v>8479</v>
      </c>
      <c r="I59" s="2"/>
      <c r="J59" s="2">
        <f>H59+I59</f>
        <v>8479</v>
      </c>
      <c r="K59" s="2">
        <f>E59-H59</f>
        <v>3651</v>
      </c>
      <c r="L59" s="2"/>
      <c r="M59" s="2">
        <f>K59+L59</f>
        <v>3651</v>
      </c>
      <c r="N59"/>
      <c r="O59"/>
      <c r="P59"/>
      <c r="Q59"/>
    </row>
    <row r="60" spans="1:17" ht="30" customHeight="1">
      <c r="A60" s="34" t="s">
        <v>94</v>
      </c>
      <c r="B60" s="35"/>
      <c r="C60" s="35"/>
      <c r="D60" s="35"/>
      <c r="E60" s="35"/>
      <c r="F60" s="35"/>
      <c r="G60" s="35"/>
      <c r="H60" s="35"/>
      <c r="I60" s="35"/>
      <c r="J60" s="35"/>
      <c r="K60" s="35"/>
      <c r="L60" s="35"/>
      <c r="M60" s="36"/>
      <c r="N60"/>
      <c r="O60"/>
      <c r="P60"/>
      <c r="Q60"/>
    </row>
    <row r="61" spans="1:17" ht="19.5" customHeight="1">
      <c r="A61" s="34" t="s">
        <v>96</v>
      </c>
      <c r="B61" s="35"/>
      <c r="C61" s="35"/>
      <c r="D61" s="35"/>
      <c r="E61" s="35"/>
      <c r="F61" s="35"/>
      <c r="G61" s="35"/>
      <c r="H61" s="35"/>
      <c r="I61" s="35"/>
      <c r="J61" s="35"/>
      <c r="K61" s="35"/>
      <c r="L61" s="35"/>
      <c r="M61" s="36"/>
      <c r="N61"/>
      <c r="O61"/>
      <c r="P61"/>
      <c r="Q61"/>
    </row>
    <row r="62" spans="1:17" ht="15.75">
      <c r="A62" s="51" t="s">
        <v>38</v>
      </c>
      <c r="B62" s="51"/>
      <c r="C62" s="51"/>
      <c r="D62" s="51"/>
      <c r="E62" s="51"/>
      <c r="N62"/>
      <c r="O62"/>
      <c r="P62"/>
      <c r="Q62"/>
    </row>
    <row r="63" spans="1:13" ht="15.75">
      <c r="A63" s="51"/>
      <c r="B63" s="51"/>
      <c r="C63" s="51"/>
      <c r="D63" s="51"/>
      <c r="E63" s="51"/>
      <c r="G63" s="52"/>
      <c r="H63" s="52"/>
      <c r="J63" s="50" t="s">
        <v>44</v>
      </c>
      <c r="K63" s="50"/>
      <c r="L63" s="50"/>
      <c r="M63" s="50"/>
    </row>
    <row r="64" spans="1:13" ht="15.75">
      <c r="A64" s="31"/>
      <c r="B64" s="31"/>
      <c r="C64" s="31"/>
      <c r="D64" s="31"/>
      <c r="E64" s="31"/>
      <c r="J64" s="49" t="s">
        <v>27</v>
      </c>
      <c r="K64" s="49"/>
      <c r="L64" s="49"/>
      <c r="M64" s="49"/>
    </row>
    <row r="65" spans="1:13" ht="15.75">
      <c r="A65" s="51" t="s">
        <v>37</v>
      </c>
      <c r="B65" s="51"/>
      <c r="C65" s="51"/>
      <c r="D65" s="51"/>
      <c r="E65" s="51"/>
      <c r="G65" s="52"/>
      <c r="H65" s="52"/>
      <c r="J65" s="50" t="s">
        <v>45</v>
      </c>
      <c r="K65" s="50"/>
      <c r="L65" s="50"/>
      <c r="M65" s="50"/>
    </row>
    <row r="66" spans="1:13" ht="15.75">
      <c r="A66" s="51"/>
      <c r="B66" s="51"/>
      <c r="C66" s="51"/>
      <c r="D66" s="51"/>
      <c r="E66" s="51"/>
      <c r="J66" s="49" t="s">
        <v>27</v>
      </c>
      <c r="K66" s="49"/>
      <c r="L66" s="49"/>
      <c r="M66" s="49"/>
    </row>
  </sheetData>
  <sheetProtection/>
  <mergeCells count="58">
    <mergeCell ref="J1:M4"/>
    <mergeCell ref="A5:M5"/>
    <mergeCell ref="A6:M6"/>
    <mergeCell ref="A7:A8"/>
    <mergeCell ref="E7:M7"/>
    <mergeCell ref="E8:M8"/>
    <mergeCell ref="A9:A10"/>
    <mergeCell ref="E9:M9"/>
    <mergeCell ref="E10:M10"/>
    <mergeCell ref="A11:A12"/>
    <mergeCell ref="E11:M11"/>
    <mergeCell ref="E12:M12"/>
    <mergeCell ref="A13:M13"/>
    <mergeCell ref="B15:M15"/>
    <mergeCell ref="B16:M16"/>
    <mergeCell ref="B22:M22"/>
    <mergeCell ref="B23:M23"/>
    <mergeCell ref="A26:B26"/>
    <mergeCell ref="A19:M19"/>
    <mergeCell ref="A28:A29"/>
    <mergeCell ref="B28:D29"/>
    <mergeCell ref="E28:G28"/>
    <mergeCell ref="H28:J28"/>
    <mergeCell ref="K28:M28"/>
    <mergeCell ref="B30:D30"/>
    <mergeCell ref="B31:D31"/>
    <mergeCell ref="B32:D32"/>
    <mergeCell ref="A33:M33"/>
    <mergeCell ref="A34:M34"/>
    <mergeCell ref="A35:M35"/>
    <mergeCell ref="A36:B36"/>
    <mergeCell ref="A38:A39"/>
    <mergeCell ref="B38:D39"/>
    <mergeCell ref="E38:G38"/>
    <mergeCell ref="H38:J38"/>
    <mergeCell ref="K38:M38"/>
    <mergeCell ref="B40:D40"/>
    <mergeCell ref="B41:D41"/>
    <mergeCell ref="A45:A47"/>
    <mergeCell ref="B45:B47"/>
    <mergeCell ref="C45:C47"/>
    <mergeCell ref="D45:D47"/>
    <mergeCell ref="E45:G46"/>
    <mergeCell ref="H45:J46"/>
    <mergeCell ref="K45:M46"/>
    <mergeCell ref="A51:M51"/>
    <mergeCell ref="A54:M54"/>
    <mergeCell ref="A57:M57"/>
    <mergeCell ref="A60:M60"/>
    <mergeCell ref="A61:M61"/>
    <mergeCell ref="A62:E63"/>
    <mergeCell ref="G63:H63"/>
    <mergeCell ref="J63:M63"/>
    <mergeCell ref="J64:M64"/>
    <mergeCell ref="A65:E66"/>
    <mergeCell ref="G65:H65"/>
    <mergeCell ref="J65:M65"/>
    <mergeCell ref="J66:M6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molod440</cp:lastModifiedBy>
  <cp:lastPrinted>2020-01-13T09:37:26Z</cp:lastPrinted>
  <dcterms:created xsi:type="dcterms:W3CDTF">2018-12-28T08:43:53Z</dcterms:created>
  <dcterms:modified xsi:type="dcterms:W3CDTF">2021-01-27T14:14:19Z</dcterms:modified>
  <cp:category/>
  <cp:version/>
  <cp:contentType/>
  <cp:contentStatus/>
</cp:coreProperties>
</file>