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440" windowHeight="11595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<sst xmlns="http://schemas.openxmlformats.org/spreadsheetml/2006/main" count="167" uniqueCount="115">
  <si>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</si>
  <si>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</si>
  <si>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</si>
  <si>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</si>
  <si>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</si>
  <si>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</si>
  <si>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</si>
  <si>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</si>
  <si>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</si>
  <si>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</si>
  <si>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</si>
  <si>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</si>
  <si>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</si>
  <si>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</si>
  <si>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</si>
  <si>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</si>
  <si>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</si>
  <si>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</si>
  <si>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</si>
  <si>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</si>
  <si>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</si>
  <si>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</si>
  <si>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</si>
  <si>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</si>
  <si>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</si>
  <si>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</si>
  <si>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</si>
  <si>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</si>
  <si>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</si>
  <si>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</si>
  <si>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</si>
  <si>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</si>
  <si>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</si>
  <si>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</si>
  <si>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</si>
  <si>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</si>
  <si>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</si>
  <si>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</si>
  <si>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</si>
  <si>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</si>
  <si>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</si>
  <si>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</si>
  <si>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 xml:space="preserve">Наказ </t>
  </si>
  <si>
    <t>Наказ</t>
  </si>
  <si>
    <t>Управління економіки виконкому Криворізької міської ради</t>
  </si>
  <si>
    <t>Департаменту фінансів виконкому Криворізької міської ради</t>
  </si>
  <si>
    <t>бюджетної програми місцевого бюджету на 2019 рік</t>
  </si>
  <si>
    <t xml:space="preserve">Управління економіки виконкому Криворізької міської ради  </t>
  </si>
  <si>
    <t xml:space="preserve">Підстави для виконання бюджетної програми: </t>
  </si>
  <si>
    <t>Рішення міської ради від 25.07.2012 №1247 "Про створення комунального підприємства "Інститут розвитку міста Кривого Рогу" Криворізької міської ради;</t>
  </si>
  <si>
    <t>Рішення міської ради від 31.03.2016 №376 "Про затвердження Стратегічного плану розвитку міста Кривого Рогу на період до 2025 року";</t>
  </si>
  <si>
    <t>Інші нормативно- правові акти:</t>
  </si>
  <si>
    <t>Укази і розпорядження президента України, Постанови і розпорядження Кабінету Міністрів України</t>
  </si>
  <si>
    <t>Накази Міністерства фінансів України та інших центральних органів виконавчої влади</t>
  </si>
  <si>
    <t>Накази Державної казначейської служби України.</t>
  </si>
  <si>
    <t>Рішення міської ради від 26.12.2018 №3274 "Про міський бюджет на 2019 рік".</t>
  </si>
  <si>
    <t xml:space="preserve">Мета бюджетної програми: </t>
  </si>
  <si>
    <t>№ з/п</t>
  </si>
  <si>
    <t>грн.</t>
  </si>
  <si>
    <t>розрахунок до кошторису</t>
  </si>
  <si>
    <t>од.</t>
  </si>
  <si>
    <t>розрахунок</t>
  </si>
  <si>
    <t>%</t>
  </si>
  <si>
    <t>до звіту попереднього року</t>
  </si>
  <si>
    <t>звіт</t>
  </si>
  <si>
    <t xml:space="preserve">Начальник управління економіки виконкому </t>
  </si>
  <si>
    <t>Криворізької міської ради</t>
  </si>
  <si>
    <t>Т.Підпалько</t>
  </si>
  <si>
    <t>Заступник директора департаменту фінансів</t>
  </si>
  <si>
    <t xml:space="preserve">начальник бюджетного управління </t>
  </si>
  <si>
    <t>Ю.Назарова</t>
  </si>
  <si>
    <t xml:space="preserve">Бюджетний кодекс України (Закон від 08.07.2010 №2456-VI) зі змінами;   </t>
  </si>
  <si>
    <t>Закон України «Про місцеве самоврядування в Україні» від 11.07.2002 №93-IV зі змінами;</t>
  </si>
  <si>
    <t>Наказ Міністерства фінансів України від 26.08.2014  № 836  «Про деякі питання запровадження програмно-цільового методу складання та виконання місцевих бюджетів" зі змінами;</t>
  </si>
  <si>
    <t>Конституція України (Закон від 28.06.1996 №254/96) зі змінами;</t>
  </si>
  <si>
    <t>Закон України «Про державний бюджет на 2019 рік від 23.11.2018 №2629-VIII;</t>
  </si>
  <si>
    <t>розрахунок до плану використання бюджетних коштів</t>
  </si>
  <si>
    <t>Інші заходи, пов'язані з економічною діяльністю</t>
  </si>
  <si>
    <t>Обсяг бюджетних призначень / бюджетних асигнувань - 17 246 002,00 гривень, у тому числі загального фонду - 17 155 002,00 гривень та спеціального фонду - 91 000,00 гривень.</t>
  </si>
  <si>
    <t>Рішення міської ради від 26.12.2018 №3283 "Про внесення змін до рішення міської ради від 21.12.2016 №1171 "Про затвердження Програми економічного та соціального розвитку на 2017-2019 роки"</t>
  </si>
  <si>
    <t xml:space="preserve">Удосконалення механізмів управління ресурсами міста, забезпечення належного функціонування інфраструктури міста, доступності широкого спектра соціальних послуг, дотримання високих екологічних стандартів та створення умов для стійкого економічного зростання, залучення внутрішніх і зовнішніх інвестицій та, як результат, виконання пріоритетів - створення успішного, конкурентоспроможного міста з європейською якістю життя та безпечним довкіллям. </t>
  </si>
  <si>
    <t>Програма економічного та соціального розвитку міста Кривого Рогу на 2017-2019 роки</t>
  </si>
  <si>
    <t xml:space="preserve">розрахунок до кошторису </t>
  </si>
  <si>
    <t xml:space="preserve">розрахунок </t>
  </si>
  <si>
    <t xml:space="preserve">Кількість виготовлених промоційних, інформаційних матеріалів, наданих послуг для реалізації конкурсу проектів місцевого розвитку "Громадський бюджет" </t>
  </si>
  <si>
    <t>Видання інформаційного бюлетеня "Кривий Ріг у цифрах і фактах"</t>
  </si>
  <si>
    <t xml:space="preserve">план діяльності  </t>
  </si>
  <si>
    <t>Кількість осіб, що  ознайомлені з інформаційними повідомленнями</t>
  </si>
  <si>
    <t>Середні видатки на виготовлення інформаційного бюлетеня "Кривий Ріг у цифрах і фактах"</t>
  </si>
  <si>
    <t>Середні видатки на придбання однієї одиниці комп’ютерної техніки та обладнання</t>
  </si>
  <si>
    <t>Кількість учасників (авторів проектів), яких планується залучити до конкурсу проектів місцевого розвитку "Громадський бюджет"</t>
  </si>
  <si>
    <t>Кількість учасників голосування в конкурсі проектів місцевого розвитку "Громадський бюджет"</t>
  </si>
  <si>
    <t xml:space="preserve">Доопрацьовані матеріали по брендбуку міста Кривого Рогу </t>
  </si>
  <si>
    <t>Кількість послуг, що будуть надані при висвітлені питань з соціально економічного розвитку м. Кривого Рогу через засобі масової інформації</t>
  </si>
  <si>
    <t xml:space="preserve">Середні видатки на промоцію конкурсу проектів місцевого розвитку "Громадський бюджет" із розрахунку на одного учасника голосування </t>
  </si>
  <si>
    <t xml:space="preserve">виконкому Криворізької міської ради - </t>
  </si>
  <si>
    <t>лічильник електронної системи "Громадський проект"</t>
  </si>
  <si>
    <t xml:space="preserve">Кількість придбаного обладнання і предметів довгострокового користування </t>
  </si>
  <si>
    <t>Придбання предметів, матеріалів та послуг для промоції та реалізації конкурсу проектів місцевого розвитку "Громадський бюджет", доопрацювання брендбуку, виготовлення друкованої продукції</t>
  </si>
  <si>
    <t xml:space="preserve">Обсяг видатків на заходи </t>
  </si>
  <si>
    <t xml:space="preserve">Обсяг поточних видатків </t>
  </si>
  <si>
    <t>Видатки на придбання обладнання і предметів довгострокового користування</t>
  </si>
  <si>
    <t xml:space="preserve">реєстраційні форми учасників, протоколи зустрічей </t>
  </si>
  <si>
    <t>Видатки спрямовані на інші заходи пов’язані з економічною діяльністю комунального підприємства «Інститут розвитку міста Кривого Рогу» Криворізької міської ради</t>
  </si>
  <si>
    <t>Забезпечення реалізації конкурсу проектів місцевого розвитку "Громадський бюджет", доопрацювання брендбуку міста Кривого Рогу</t>
  </si>
  <si>
    <t>Забезпечення утримання комунального підприємства "Інститут розвитку міста Кривого Рогу" Криворізької міської ради задля виконання статутних цілей цього підприємства</t>
  </si>
  <si>
    <t>Збільшення відсотоку кількості учасників (авторів проектів) конкурсу проектів місцевого розвитку "Громадський бюджет" впорівнянні з минулим роком</t>
  </si>
  <si>
    <t>Відсоток кількість учасників голосування в конкурсі проектів місцевого розвитку "Громадський бюджет" до минулого року</t>
  </si>
  <si>
    <t xml:space="preserve">Кількість осіб, що візьмуть участь в заходах спрямованих на соціальний та економічний розвиток міста </t>
  </si>
  <si>
    <t>Кількість підготовлених проектів, проведених тренінгів, досліджень, форумів та виконаних заходів, спрямованих на соціальний та економічний розвиток міста</t>
  </si>
  <si>
    <t xml:space="preserve">Середні видатки на одного учасника заходів   спрямованих на соціальний та економічний розвиток міста </t>
  </si>
  <si>
    <t>Середня видатки на один захід з висвітлення питань з соціально економічного розвитку м. Кривого Рогу через засобі масової інформації</t>
  </si>
  <si>
    <t xml:space="preserve">Відсоток кількості підготовлених проектів, проведених тренінгів, досліджень, форумів та виконаних заходів, спрямованих на соціальний та економічний розвиток міста </t>
  </si>
  <si>
    <t xml:space="preserve">Відсоток кількості осіб, що візьмуть участь в заходах спрямованих на соціальний та економічний розвиток міста </t>
  </si>
  <si>
    <t>11.02.2019  № 2 / 30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</si>
</sst>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0"/>
      <color indexed="10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i/>
      <sz val="11"/>
      <color theme="1"/>
      <name val="Calibri"/>
      <family val="2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rgb="FF000000"/>
      <name val="Times New Roman"/>
      <family val="1"/>
    </font>
    <font>
      <b/>
      <sz val="10"/>
      <color rgb="FFFF0000"/>
      <name val="Times New Roman"/>
      <family val="1"/>
    </font>
    <font>
      <i/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3" fillId="0" borderId="0" xfId="0" applyFont="1" applyBorder="1" applyAlignment="1">
      <alignment/>
    </xf>
    <xf numFmtId="0" fontId="52" fillId="0" borderId="11" xfId="0" applyFont="1" applyBorder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/>
    </xf>
    <xf numFmtId="4" fontId="59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4" fontId="61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60" fillId="0" borderId="10" xfId="0" applyFont="1" applyFill="1" applyBorder="1" applyAlignment="1">
      <alignment vertical="center" wrapText="1"/>
    </xf>
    <xf numFmtId="0" fontId="62" fillId="0" borderId="10" xfId="0" applyFont="1" applyBorder="1" applyAlignment="1">
      <alignment horizontal="center" vertical="center" wrapText="1"/>
    </xf>
    <xf numFmtId="1" fontId="60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3" fontId="6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2" fontId="6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4" fontId="60" fillId="0" borderId="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6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4" fillId="0" borderId="13" xfId="0" applyFont="1" applyBorder="1" applyAlignment="1">
      <alignment horizontal="center" vertical="top" wrapText="1"/>
    </xf>
    <xf numFmtId="0" fontId="5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5" fillId="0" borderId="14" xfId="0" applyFont="1" applyBorder="1" applyAlignment="1">
      <alignment horizontal="left" vertical="center" wrapText="1"/>
    </xf>
    <xf numFmtId="0" fontId="66" fillId="0" borderId="12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67" fillId="0" borderId="11" xfId="0" applyFont="1" applyBorder="1" applyAlignment="1">
      <alignment horizont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2" fontId="64" fillId="0" borderId="12" xfId="0" applyNumberFormat="1" applyFont="1" applyBorder="1" applyAlignment="1">
      <alignment horizontal="center" vertical="center" wrapText="1"/>
    </xf>
    <xf numFmtId="2" fontId="63" fillId="0" borderId="15" xfId="0" applyNumberFormat="1" applyFont="1" applyBorder="1" applyAlignment="1">
      <alignment horizontal="center" vertical="center" wrapText="1"/>
    </xf>
    <xf numFmtId="2" fontId="63" fillId="0" borderId="14" xfId="0" applyNumberFormat="1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52" fillId="0" borderId="12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6" fillId="0" borderId="12" xfId="0" applyFont="1" applyBorder="1" applyAlignment="1">
      <alignment vertical="center" wrapText="1"/>
    </xf>
    <xf numFmtId="0" fontId="57" fillId="0" borderId="15" xfId="0" applyFont="1" applyBorder="1" applyAlignment="1">
      <alignment vertical="center" wrapText="1"/>
    </xf>
    <xf numFmtId="0" fontId="57" fillId="0" borderId="14" xfId="0" applyFont="1" applyBorder="1" applyAlignment="1">
      <alignment vertical="center" wrapText="1"/>
    </xf>
    <xf numFmtId="0" fontId="55" fillId="0" borderId="0" xfId="0" applyFont="1" applyAlignment="1">
      <alignment horizontal="left" wrapText="1"/>
    </xf>
    <xf numFmtId="0" fontId="68" fillId="0" borderId="11" xfId="0" applyFont="1" applyBorder="1" applyAlignment="1">
      <alignment horizontal="left"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top" wrapText="1"/>
    </xf>
    <xf numFmtId="0" fontId="5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tabSelected="1" zoomScalePageLayoutView="0" workbookViewId="0" topLeftCell="A4">
      <selection activeCell="E120" sqref="E120"/>
    </sheetView>
  </sheetViews>
  <sheetFormatPr defaultColWidth="21.57421875" defaultRowHeight="15"/>
  <cols>
    <col min="1" max="1" width="6.57421875" style="4" customWidth="1"/>
    <col min="2" max="16384" width="21.57421875" style="4" customWidth="1"/>
  </cols>
  <sheetData>
    <row r="1" spans="1:5" ht="15.75">
      <c r="A1" s="1"/>
      <c r="E1" s="1" t="s">
        <v>0</v>
      </c>
    </row>
    <row r="2" spans="1:7" ht="15.75">
      <c r="A2" s="1"/>
      <c r="E2" s="83" t="s">
        <v>42</v>
      </c>
      <c r="F2" s="83"/>
      <c r="G2" s="83"/>
    </row>
    <row r="3" spans="1:7" ht="15.75">
      <c r="A3" s="1"/>
      <c r="B3" s="1"/>
      <c r="E3" s="84" t="s">
        <v>44</v>
      </c>
      <c r="F3" s="84"/>
      <c r="G3" s="84"/>
    </row>
    <row r="4" spans="1:7" ht="15" customHeight="1">
      <c r="A4" s="1"/>
      <c r="E4" s="56" t="s">
        <v>1</v>
      </c>
      <c r="F4" s="56"/>
      <c r="G4" s="56"/>
    </row>
    <row r="5" spans="1:7" ht="15.75">
      <c r="A5" s="1"/>
      <c r="E5" s="83" t="s">
        <v>43</v>
      </c>
      <c r="F5" s="83"/>
      <c r="G5" s="83"/>
    </row>
    <row r="6" spans="1:7" ht="15.75">
      <c r="A6" s="1"/>
      <c r="B6" s="1"/>
      <c r="E6" s="84" t="s">
        <v>45</v>
      </c>
      <c r="F6" s="84"/>
      <c r="G6" s="84"/>
    </row>
    <row r="7" spans="1:7" ht="15" customHeight="1">
      <c r="A7" s="1"/>
      <c r="E7" s="56" t="s">
        <v>2</v>
      </c>
      <c r="F7" s="56"/>
      <c r="G7" s="56"/>
    </row>
    <row r="8" spans="1:7" ht="15.75">
      <c r="A8" s="1"/>
      <c r="E8" s="59" t="s">
        <v>114</v>
      </c>
      <c r="F8" s="59"/>
      <c r="G8" s="59"/>
    </row>
    <row r="11" spans="1:7" ht="15.75">
      <c r="A11" s="85" t="s">
        <v>3</v>
      </c>
      <c r="B11" s="85"/>
      <c r="C11" s="85"/>
      <c r="D11" s="85"/>
      <c r="E11" s="85"/>
      <c r="F11" s="85"/>
      <c r="G11" s="85"/>
    </row>
    <row r="12" spans="1:7" ht="15.75">
      <c r="A12" s="85" t="s">
        <v>46</v>
      </c>
      <c r="B12" s="85"/>
      <c r="C12" s="85"/>
      <c r="D12" s="85"/>
      <c r="E12" s="85"/>
      <c r="F12" s="85"/>
      <c r="G12" s="85"/>
    </row>
    <row r="15" spans="1:7" ht="15.75">
      <c r="A15" s="67" t="s">
        <v>4</v>
      </c>
      <c r="B15" s="14">
        <v>2700000</v>
      </c>
      <c r="C15" s="67"/>
      <c r="D15" s="87" t="s">
        <v>47</v>
      </c>
      <c r="E15" s="87"/>
      <c r="F15" s="87"/>
      <c r="G15" s="87"/>
    </row>
    <row r="16" spans="1:7" ht="15">
      <c r="A16" s="67"/>
      <c r="B16" s="6" t="s">
        <v>5</v>
      </c>
      <c r="C16" s="67"/>
      <c r="D16" s="86" t="s">
        <v>40</v>
      </c>
      <c r="E16" s="86"/>
      <c r="F16" s="86"/>
      <c r="G16" s="86"/>
    </row>
    <row r="17" spans="1:7" ht="15.75" customHeight="1">
      <c r="A17" s="67" t="s">
        <v>6</v>
      </c>
      <c r="B17" s="14">
        <v>2710000</v>
      </c>
      <c r="C17" s="67"/>
      <c r="D17" s="87" t="s">
        <v>47</v>
      </c>
      <c r="E17" s="87"/>
      <c r="F17" s="87"/>
      <c r="G17" s="87"/>
    </row>
    <row r="18" spans="1:7" ht="15">
      <c r="A18" s="67"/>
      <c r="B18" s="6" t="s">
        <v>5</v>
      </c>
      <c r="C18" s="67"/>
      <c r="D18" s="56" t="s">
        <v>39</v>
      </c>
      <c r="E18" s="56"/>
      <c r="F18" s="56"/>
      <c r="G18" s="56"/>
    </row>
    <row r="19" spans="1:7" ht="15.75">
      <c r="A19" s="67" t="s">
        <v>7</v>
      </c>
      <c r="B19" s="14">
        <v>2717693</v>
      </c>
      <c r="C19" s="14">
        <v>490</v>
      </c>
      <c r="D19" s="87" t="s">
        <v>77</v>
      </c>
      <c r="E19" s="87"/>
      <c r="F19" s="87"/>
      <c r="G19" s="87"/>
    </row>
    <row r="20" spans="1:7" ht="15">
      <c r="A20" s="67"/>
      <c r="B20" s="7" t="s">
        <v>5</v>
      </c>
      <c r="C20" s="7" t="s">
        <v>8</v>
      </c>
      <c r="D20" s="86" t="s">
        <v>41</v>
      </c>
      <c r="E20" s="86"/>
      <c r="F20" s="86"/>
      <c r="G20" s="86"/>
    </row>
    <row r="21" spans="1:7" ht="39" customHeight="1">
      <c r="A21" s="2" t="s">
        <v>9</v>
      </c>
      <c r="B21" s="59" t="s">
        <v>78</v>
      </c>
      <c r="C21" s="59"/>
      <c r="D21" s="59"/>
      <c r="E21" s="59"/>
      <c r="F21" s="59"/>
      <c r="G21" s="59"/>
    </row>
    <row r="22" spans="1:7" ht="18.75" customHeight="1">
      <c r="A22" s="2" t="s">
        <v>10</v>
      </c>
      <c r="B22" s="59" t="s">
        <v>48</v>
      </c>
      <c r="C22" s="59"/>
      <c r="D22" s="59"/>
      <c r="E22" s="59"/>
      <c r="F22" s="59"/>
      <c r="G22" s="59"/>
    </row>
    <row r="23" spans="1:7" ht="10.5" customHeight="1">
      <c r="A23" s="13"/>
      <c r="B23" s="12"/>
      <c r="C23" s="12"/>
      <c r="D23" s="12"/>
      <c r="E23" s="12"/>
      <c r="F23" s="12"/>
      <c r="G23" s="12"/>
    </row>
    <row r="24" spans="1:15" ht="15.75">
      <c r="A24" s="13"/>
      <c r="B24" s="57" t="s">
        <v>74</v>
      </c>
      <c r="C24" s="58"/>
      <c r="D24" s="58"/>
      <c r="E24" s="58"/>
      <c r="F24" s="58"/>
      <c r="G24" s="58"/>
      <c r="H24" s="19"/>
      <c r="I24" s="16"/>
      <c r="J24" s="16"/>
      <c r="K24" s="16"/>
      <c r="L24" s="16"/>
      <c r="M24" s="16"/>
      <c r="N24" s="16"/>
      <c r="O24" s="16"/>
    </row>
    <row r="25" spans="1:15" ht="15.75" customHeight="1">
      <c r="A25" s="13"/>
      <c r="B25" s="57" t="s">
        <v>71</v>
      </c>
      <c r="C25" s="66"/>
      <c r="D25" s="66"/>
      <c r="E25" s="66"/>
      <c r="F25" s="66"/>
      <c r="G25" s="66"/>
      <c r="H25" s="66"/>
      <c r="I25" s="65"/>
      <c r="J25" s="58"/>
      <c r="K25" s="58"/>
      <c r="L25" s="58"/>
      <c r="M25" s="58"/>
      <c r="N25" s="58"/>
      <c r="O25" s="58"/>
    </row>
    <row r="26" spans="1:15" ht="15.75" customHeight="1">
      <c r="A26" s="13"/>
      <c r="B26" s="57" t="s">
        <v>72</v>
      </c>
      <c r="C26" s="66"/>
      <c r="D26" s="66"/>
      <c r="E26" s="66"/>
      <c r="F26" s="66"/>
      <c r="G26" s="66"/>
      <c r="H26" s="66"/>
      <c r="I26" s="65"/>
      <c r="J26" s="58"/>
      <c r="K26" s="58"/>
      <c r="L26" s="58"/>
      <c r="M26" s="58"/>
      <c r="N26" s="58"/>
      <c r="O26" s="58"/>
    </row>
    <row r="27" spans="1:15" ht="15.75" customHeight="1">
      <c r="A27" s="13"/>
      <c r="B27" s="57" t="s">
        <v>75</v>
      </c>
      <c r="C27" s="66"/>
      <c r="D27" s="66"/>
      <c r="E27" s="66"/>
      <c r="F27" s="66"/>
      <c r="G27" s="66"/>
      <c r="H27" s="66"/>
      <c r="I27" s="65"/>
      <c r="J27" s="58"/>
      <c r="K27" s="58"/>
      <c r="L27" s="58"/>
      <c r="M27" s="58"/>
      <c r="N27" s="58"/>
      <c r="O27" s="58"/>
    </row>
    <row r="28" spans="1:15" ht="33.75" customHeight="1">
      <c r="A28" s="13"/>
      <c r="B28" s="57" t="s">
        <v>73</v>
      </c>
      <c r="C28" s="58"/>
      <c r="D28" s="58"/>
      <c r="E28" s="58"/>
      <c r="F28" s="58"/>
      <c r="G28" s="58"/>
      <c r="H28" s="18"/>
      <c r="I28" s="65"/>
      <c r="J28" s="58"/>
      <c r="K28" s="58"/>
      <c r="L28" s="58"/>
      <c r="M28" s="58"/>
      <c r="N28" s="58"/>
      <c r="O28" s="58"/>
    </row>
    <row r="29" spans="1:15" ht="31.5" customHeight="1">
      <c r="A29" s="13"/>
      <c r="B29" s="57" t="s">
        <v>49</v>
      </c>
      <c r="C29" s="58"/>
      <c r="D29" s="58"/>
      <c r="E29" s="58"/>
      <c r="F29" s="58"/>
      <c r="G29" s="58"/>
      <c r="H29" s="18"/>
      <c r="I29" s="65"/>
      <c r="J29" s="58"/>
      <c r="K29" s="58"/>
      <c r="L29" s="58"/>
      <c r="M29" s="58"/>
      <c r="N29" s="58"/>
      <c r="O29" s="58"/>
    </row>
    <row r="30" spans="1:15" ht="33" customHeight="1">
      <c r="A30" s="13"/>
      <c r="B30" s="57" t="s">
        <v>50</v>
      </c>
      <c r="C30" s="58"/>
      <c r="D30" s="58"/>
      <c r="E30" s="58"/>
      <c r="F30" s="58"/>
      <c r="G30" s="58"/>
      <c r="H30" s="18"/>
      <c r="I30" s="65"/>
      <c r="J30" s="58"/>
      <c r="K30" s="58"/>
      <c r="L30" s="58"/>
      <c r="M30" s="58"/>
      <c r="N30" s="58"/>
      <c r="O30" s="58"/>
    </row>
    <row r="31" spans="1:15" ht="33.75" customHeight="1">
      <c r="A31" s="13"/>
      <c r="B31" s="70" t="s">
        <v>79</v>
      </c>
      <c r="C31" s="58"/>
      <c r="D31" s="58"/>
      <c r="E31" s="58"/>
      <c r="F31" s="58"/>
      <c r="G31" s="58"/>
      <c r="H31" s="18"/>
      <c r="I31" s="65"/>
      <c r="J31" s="58"/>
      <c r="K31" s="58"/>
      <c r="L31" s="58"/>
      <c r="M31" s="58"/>
      <c r="N31" s="58"/>
      <c r="O31" s="58"/>
    </row>
    <row r="32" spans="1:15" ht="17.25" customHeight="1">
      <c r="A32" s="13"/>
      <c r="B32" s="57" t="s">
        <v>55</v>
      </c>
      <c r="C32" s="66"/>
      <c r="D32" s="66"/>
      <c r="E32" s="66"/>
      <c r="F32" s="66"/>
      <c r="G32" s="66"/>
      <c r="H32" s="66"/>
      <c r="I32" s="15"/>
      <c r="J32" s="17"/>
      <c r="K32" s="17"/>
      <c r="L32" s="17"/>
      <c r="M32" s="17"/>
      <c r="N32" s="17"/>
      <c r="O32" s="17"/>
    </row>
    <row r="33" spans="1:15" ht="15.75" customHeight="1">
      <c r="A33" s="13"/>
      <c r="B33" s="57" t="s">
        <v>51</v>
      </c>
      <c r="C33" s="66"/>
      <c r="D33" s="66"/>
      <c r="E33" s="66"/>
      <c r="F33" s="66"/>
      <c r="G33" s="66"/>
      <c r="H33" s="66"/>
      <c r="I33" s="65"/>
      <c r="J33" s="58"/>
      <c r="K33" s="58"/>
      <c r="L33" s="58"/>
      <c r="M33" s="58"/>
      <c r="N33" s="58"/>
      <c r="O33" s="58"/>
    </row>
    <row r="34" spans="1:15" ht="15.75" customHeight="1">
      <c r="A34" s="13"/>
      <c r="B34" s="57" t="s">
        <v>52</v>
      </c>
      <c r="C34" s="66"/>
      <c r="D34" s="66"/>
      <c r="E34" s="66"/>
      <c r="F34" s="66"/>
      <c r="G34" s="66"/>
      <c r="H34" s="66"/>
      <c r="I34" s="65"/>
      <c r="J34" s="58"/>
      <c r="K34" s="58"/>
      <c r="L34" s="58"/>
      <c r="M34" s="58"/>
      <c r="N34" s="58"/>
      <c r="O34" s="58"/>
    </row>
    <row r="35" spans="1:15" ht="15.75" customHeight="1">
      <c r="A35" s="13"/>
      <c r="B35" s="57" t="s">
        <v>53</v>
      </c>
      <c r="C35" s="66"/>
      <c r="D35" s="66"/>
      <c r="E35" s="66"/>
      <c r="F35" s="66"/>
      <c r="G35" s="66"/>
      <c r="H35" s="66"/>
      <c r="I35" s="65"/>
      <c r="J35" s="58"/>
      <c r="K35" s="58"/>
      <c r="L35" s="58"/>
      <c r="M35" s="58"/>
      <c r="N35" s="58"/>
      <c r="O35" s="58"/>
    </row>
    <row r="36" spans="1:15" ht="15.75" customHeight="1">
      <c r="A36" s="13"/>
      <c r="B36" s="57" t="s">
        <v>54</v>
      </c>
      <c r="C36" s="66"/>
      <c r="D36" s="66"/>
      <c r="E36" s="66"/>
      <c r="F36" s="66"/>
      <c r="G36" s="66"/>
      <c r="H36" s="66"/>
      <c r="I36" s="65"/>
      <c r="J36" s="58"/>
      <c r="K36" s="58"/>
      <c r="L36" s="58"/>
      <c r="M36" s="58"/>
      <c r="N36" s="58"/>
      <c r="O36" s="58"/>
    </row>
    <row r="37" spans="1:7" ht="12" customHeight="1">
      <c r="A37" s="13"/>
      <c r="B37" s="12"/>
      <c r="C37" s="12"/>
      <c r="D37" s="12"/>
      <c r="E37" s="12"/>
      <c r="F37" s="12"/>
      <c r="G37" s="12"/>
    </row>
    <row r="38" spans="1:7" ht="15.75" hidden="1">
      <c r="A38" s="13"/>
      <c r="B38" s="12"/>
      <c r="C38" s="12"/>
      <c r="D38" s="12"/>
      <c r="E38" s="12"/>
      <c r="F38" s="12"/>
      <c r="G38" s="12"/>
    </row>
    <row r="39" spans="1:7" ht="15.75">
      <c r="A39" s="2" t="s">
        <v>11</v>
      </c>
      <c r="B39" s="59" t="s">
        <v>56</v>
      </c>
      <c r="C39" s="59"/>
      <c r="D39" s="59"/>
      <c r="E39" s="59"/>
      <c r="F39" s="59"/>
      <c r="G39" s="59"/>
    </row>
    <row r="40" spans="1:7" ht="9.75" customHeight="1">
      <c r="A40" s="13"/>
      <c r="B40" s="12"/>
      <c r="C40" s="12"/>
      <c r="D40" s="12"/>
      <c r="E40" s="12"/>
      <c r="F40" s="12"/>
      <c r="G40" s="12"/>
    </row>
    <row r="41" spans="1:8" ht="66" customHeight="1">
      <c r="A41" s="13"/>
      <c r="B41" s="57" t="s">
        <v>80</v>
      </c>
      <c r="C41" s="58"/>
      <c r="D41" s="58"/>
      <c r="E41" s="58"/>
      <c r="F41" s="58"/>
      <c r="G41" s="58"/>
      <c r="H41" s="18"/>
    </row>
    <row r="42" spans="1:7" ht="12.75" customHeight="1">
      <c r="A42" s="13"/>
      <c r="B42" s="12"/>
      <c r="C42" s="12"/>
      <c r="D42" s="12"/>
      <c r="E42" s="12"/>
      <c r="F42" s="12"/>
      <c r="G42" s="12"/>
    </row>
    <row r="43" spans="1:4" ht="31.5" customHeight="1">
      <c r="A43" s="2" t="s">
        <v>12</v>
      </c>
      <c r="B43" s="69" t="s">
        <v>13</v>
      </c>
      <c r="C43" s="69"/>
      <c r="D43" s="69"/>
    </row>
    <row r="44" spans="1:7" ht="15.75">
      <c r="A44" s="8" t="s">
        <v>57</v>
      </c>
      <c r="B44" s="79" t="s">
        <v>15</v>
      </c>
      <c r="C44" s="79"/>
      <c r="D44" s="79"/>
      <c r="E44" s="79"/>
      <c r="F44" s="79"/>
      <c r="G44" s="79"/>
    </row>
    <row r="45" spans="1:7" ht="35.25" customHeight="1">
      <c r="A45" s="8">
        <v>1</v>
      </c>
      <c r="B45" s="80" t="s">
        <v>104</v>
      </c>
      <c r="C45" s="81"/>
      <c r="D45" s="81"/>
      <c r="E45" s="81"/>
      <c r="F45" s="81"/>
      <c r="G45" s="82"/>
    </row>
    <row r="46" spans="1:7" ht="34.5" customHeight="1">
      <c r="A46" s="43">
        <v>2</v>
      </c>
      <c r="B46" s="62" t="s">
        <v>105</v>
      </c>
      <c r="C46" s="63"/>
      <c r="D46" s="63"/>
      <c r="E46" s="63"/>
      <c r="F46" s="63"/>
      <c r="G46" s="64"/>
    </row>
    <row r="47" ht="15.75">
      <c r="A47" s="3"/>
    </row>
    <row r="48" spans="1:7" ht="15.75">
      <c r="A48" s="67" t="s">
        <v>16</v>
      </c>
      <c r="B48" s="59" t="s">
        <v>17</v>
      </c>
      <c r="C48" s="59"/>
      <c r="D48" s="59"/>
      <c r="E48" s="59"/>
      <c r="F48" s="59"/>
      <c r="G48" s="59"/>
    </row>
    <row r="49" spans="1:2" ht="15.75">
      <c r="A49" s="67"/>
      <c r="B49" s="1" t="s">
        <v>18</v>
      </c>
    </row>
    <row r="50" ht="15.75">
      <c r="A50" s="3"/>
    </row>
    <row r="51" spans="1:7" ht="31.5" customHeight="1">
      <c r="A51" s="8" t="s">
        <v>57</v>
      </c>
      <c r="B51" s="79" t="s">
        <v>19</v>
      </c>
      <c r="C51" s="88"/>
      <c r="D51" s="8" t="s">
        <v>20</v>
      </c>
      <c r="E51" s="8" t="s">
        <v>21</v>
      </c>
      <c r="F51" s="8" t="s">
        <v>22</v>
      </c>
      <c r="G51" s="8" t="s">
        <v>23</v>
      </c>
    </row>
    <row r="52" spans="1:7" ht="15.75">
      <c r="A52" s="8">
        <v>1</v>
      </c>
      <c r="B52" s="74">
        <v>2</v>
      </c>
      <c r="C52" s="75"/>
      <c r="D52" s="8">
        <v>3</v>
      </c>
      <c r="E52" s="8">
        <v>4</v>
      </c>
      <c r="F52" s="8">
        <v>5</v>
      </c>
      <c r="G52" s="8">
        <v>6</v>
      </c>
    </row>
    <row r="53" spans="1:7" ht="62.25" customHeight="1">
      <c r="A53" s="20">
        <v>1</v>
      </c>
      <c r="B53" s="60" t="s">
        <v>98</v>
      </c>
      <c r="C53" s="61"/>
      <c r="D53" s="22">
        <v>407000</v>
      </c>
      <c r="E53" s="22">
        <v>0</v>
      </c>
      <c r="F53" s="22">
        <f>E53</f>
        <v>0</v>
      </c>
      <c r="G53" s="21">
        <f>D53+E53</f>
        <v>407000</v>
      </c>
    </row>
    <row r="54" spans="1:7" ht="59.25" customHeight="1">
      <c r="A54" s="42">
        <v>2</v>
      </c>
      <c r="B54" s="60" t="s">
        <v>103</v>
      </c>
      <c r="C54" s="61"/>
      <c r="D54" s="22">
        <v>16748002</v>
      </c>
      <c r="E54" s="22">
        <v>91000</v>
      </c>
      <c r="F54" s="22">
        <v>91000</v>
      </c>
      <c r="G54" s="21">
        <f>D54+E54</f>
        <v>16839002</v>
      </c>
    </row>
    <row r="55" spans="1:7" ht="23.25" customHeight="1">
      <c r="A55" s="76" t="s">
        <v>23</v>
      </c>
      <c r="B55" s="77"/>
      <c r="C55" s="78"/>
      <c r="D55" s="24">
        <f>D53+D54</f>
        <v>17155002</v>
      </c>
      <c r="E55" s="24">
        <f>E53+E54</f>
        <v>91000</v>
      </c>
      <c r="F55" s="24">
        <f>F53+F54</f>
        <v>91000</v>
      </c>
      <c r="G55" s="24">
        <f>G53+G54</f>
        <v>17246002</v>
      </c>
    </row>
    <row r="56" ht="15.75">
      <c r="A56" s="3"/>
    </row>
    <row r="57" ht="15.75">
      <c r="A57" s="3"/>
    </row>
    <row r="58" spans="1:7" ht="15.75">
      <c r="A58" s="67" t="s">
        <v>24</v>
      </c>
      <c r="B58" s="59" t="s">
        <v>25</v>
      </c>
      <c r="C58" s="59"/>
      <c r="D58" s="59"/>
      <c r="E58" s="59"/>
      <c r="F58" s="59"/>
      <c r="G58" s="59"/>
    </row>
    <row r="59" spans="1:2" ht="15.75">
      <c r="A59" s="67"/>
      <c r="B59" s="1" t="s">
        <v>18</v>
      </c>
    </row>
    <row r="60" ht="15.75">
      <c r="A60" s="3"/>
    </row>
    <row r="61" spans="2:5" ht="63">
      <c r="B61" s="8" t="s">
        <v>26</v>
      </c>
      <c r="C61" s="8" t="s">
        <v>20</v>
      </c>
      <c r="D61" s="8" t="s">
        <v>21</v>
      </c>
      <c r="E61" s="8" t="s">
        <v>23</v>
      </c>
    </row>
    <row r="62" spans="2:5" ht="15.75">
      <c r="B62" s="8">
        <v>1</v>
      </c>
      <c r="C62" s="8">
        <v>2</v>
      </c>
      <c r="D62" s="8">
        <v>3</v>
      </c>
      <c r="E62" s="8">
        <v>4</v>
      </c>
    </row>
    <row r="63" spans="2:5" ht="66.75" customHeight="1">
      <c r="B63" s="23" t="s">
        <v>81</v>
      </c>
      <c r="C63" s="22">
        <f>D55</f>
        <v>17155002</v>
      </c>
      <c r="D63" s="22">
        <f>E55</f>
        <v>91000</v>
      </c>
      <c r="E63" s="22">
        <f>C63+D63</f>
        <v>17246002</v>
      </c>
    </row>
    <row r="64" spans="2:5" ht="15.75">
      <c r="B64" s="9" t="s">
        <v>23</v>
      </c>
      <c r="C64" s="24">
        <f>C63</f>
        <v>17155002</v>
      </c>
      <c r="D64" s="24">
        <f>D63</f>
        <v>91000</v>
      </c>
      <c r="E64" s="24">
        <f>E63</f>
        <v>17246002</v>
      </c>
    </row>
    <row r="65" ht="15.75">
      <c r="A65" s="3"/>
    </row>
    <row r="66" spans="1:7" ht="15.75">
      <c r="A66" s="2" t="s">
        <v>27</v>
      </c>
      <c r="B66" s="59" t="s">
        <v>28</v>
      </c>
      <c r="C66" s="59"/>
      <c r="D66" s="59"/>
      <c r="E66" s="59"/>
      <c r="F66" s="59"/>
      <c r="G66" s="59"/>
    </row>
    <row r="67" ht="15.75">
      <c r="A67" s="3"/>
    </row>
    <row r="68" spans="1:7" ht="46.5" customHeight="1">
      <c r="A68" s="8" t="s">
        <v>14</v>
      </c>
      <c r="B68" s="8" t="s">
        <v>29</v>
      </c>
      <c r="C68" s="8" t="s">
        <v>30</v>
      </c>
      <c r="D68" s="8" t="s">
        <v>31</v>
      </c>
      <c r="E68" s="8" t="s">
        <v>20</v>
      </c>
      <c r="F68" s="8" t="s">
        <v>21</v>
      </c>
      <c r="G68" s="8" t="s">
        <v>23</v>
      </c>
    </row>
    <row r="69" spans="1:7" ht="15.75">
      <c r="A69" s="8">
        <v>1</v>
      </c>
      <c r="B69" s="8">
        <v>2</v>
      </c>
      <c r="C69" s="8">
        <v>3</v>
      </c>
      <c r="D69" s="8">
        <v>4</v>
      </c>
      <c r="E69" s="8">
        <v>5</v>
      </c>
      <c r="F69" s="8">
        <v>6</v>
      </c>
      <c r="G69" s="8">
        <v>7</v>
      </c>
    </row>
    <row r="70" spans="1:7" ht="38.25" customHeight="1">
      <c r="A70" s="71" t="s">
        <v>98</v>
      </c>
      <c r="B70" s="72"/>
      <c r="C70" s="72"/>
      <c r="D70" s="72"/>
      <c r="E70" s="72"/>
      <c r="F70" s="72"/>
      <c r="G70" s="73"/>
    </row>
    <row r="71" spans="1:7" ht="15.75">
      <c r="A71" s="20">
        <v>1</v>
      </c>
      <c r="B71" s="29" t="s">
        <v>32</v>
      </c>
      <c r="C71" s="8"/>
      <c r="D71" s="8"/>
      <c r="E71" s="8"/>
      <c r="F71" s="8"/>
      <c r="G71" s="8"/>
    </row>
    <row r="72" spans="1:7" ht="22.5" customHeight="1">
      <c r="A72" s="8"/>
      <c r="B72" s="32" t="s">
        <v>99</v>
      </c>
      <c r="C72" s="27" t="s">
        <v>58</v>
      </c>
      <c r="D72" s="27" t="s">
        <v>82</v>
      </c>
      <c r="E72" s="28">
        <v>407000</v>
      </c>
      <c r="F72" s="28">
        <v>0</v>
      </c>
      <c r="G72" s="28">
        <f>E72+F72</f>
        <v>407000</v>
      </c>
    </row>
    <row r="73" spans="1:7" ht="15.75">
      <c r="A73" s="20">
        <v>2</v>
      </c>
      <c r="B73" s="29" t="s">
        <v>33</v>
      </c>
      <c r="C73" s="8"/>
      <c r="D73" s="8"/>
      <c r="E73" s="8"/>
      <c r="F73" s="8"/>
      <c r="G73" s="8"/>
    </row>
    <row r="74" spans="1:7" ht="82.5" customHeight="1">
      <c r="A74" s="9"/>
      <c r="B74" s="23" t="s">
        <v>90</v>
      </c>
      <c r="C74" s="27" t="s">
        <v>60</v>
      </c>
      <c r="D74" s="27" t="s">
        <v>96</v>
      </c>
      <c r="E74" s="38">
        <v>150</v>
      </c>
      <c r="F74" s="38">
        <v>0</v>
      </c>
      <c r="G74" s="38">
        <f>E74+F74</f>
        <v>150</v>
      </c>
    </row>
    <row r="75" spans="1:7" ht="68.25" customHeight="1">
      <c r="A75" s="9"/>
      <c r="B75" s="23" t="s">
        <v>91</v>
      </c>
      <c r="C75" s="27" t="s">
        <v>60</v>
      </c>
      <c r="D75" s="27" t="s">
        <v>96</v>
      </c>
      <c r="E75" s="37">
        <v>58000</v>
      </c>
      <c r="F75" s="38">
        <v>0</v>
      </c>
      <c r="G75" s="37">
        <f>E75+F75</f>
        <v>58000</v>
      </c>
    </row>
    <row r="76" spans="1:7" ht="105.75" customHeight="1">
      <c r="A76" s="9"/>
      <c r="B76" s="23" t="s">
        <v>84</v>
      </c>
      <c r="C76" s="27" t="s">
        <v>60</v>
      </c>
      <c r="D76" s="27" t="s">
        <v>59</v>
      </c>
      <c r="E76" s="37">
        <v>30352</v>
      </c>
      <c r="F76" s="37">
        <v>0</v>
      </c>
      <c r="G76" s="37">
        <f>E76+F76</f>
        <v>30352</v>
      </c>
    </row>
    <row r="77" spans="1:7" ht="48" customHeight="1">
      <c r="A77" s="9"/>
      <c r="B77" s="23" t="s">
        <v>85</v>
      </c>
      <c r="C77" s="27" t="s">
        <v>60</v>
      </c>
      <c r="D77" s="27" t="s">
        <v>59</v>
      </c>
      <c r="E77" s="37">
        <v>1000</v>
      </c>
      <c r="F77" s="37">
        <v>0</v>
      </c>
      <c r="G77" s="37">
        <f>E77</f>
        <v>1000</v>
      </c>
    </row>
    <row r="78" spans="1:7" ht="48" customHeight="1">
      <c r="A78" s="9"/>
      <c r="B78" s="40" t="s">
        <v>92</v>
      </c>
      <c r="C78" s="38" t="s">
        <v>60</v>
      </c>
      <c r="D78" s="38" t="s">
        <v>86</v>
      </c>
      <c r="E78" s="38">
        <v>1</v>
      </c>
      <c r="F78" s="38">
        <v>0</v>
      </c>
      <c r="G78" s="38">
        <v>1</v>
      </c>
    </row>
    <row r="79" spans="1:7" ht="22.5" customHeight="1">
      <c r="A79" s="30">
        <v>3</v>
      </c>
      <c r="B79" s="31" t="s">
        <v>34</v>
      </c>
      <c r="C79" s="8"/>
      <c r="D79" s="8"/>
      <c r="E79" s="8"/>
      <c r="F79" s="8"/>
      <c r="G79" s="8"/>
    </row>
    <row r="80" spans="1:7" ht="101.25" customHeight="1">
      <c r="A80" s="8"/>
      <c r="B80" s="35" t="s">
        <v>94</v>
      </c>
      <c r="C80" s="27" t="s">
        <v>58</v>
      </c>
      <c r="D80" s="27" t="s">
        <v>61</v>
      </c>
      <c r="E80" s="28">
        <f>214800/E75</f>
        <v>3.703448275862069</v>
      </c>
      <c r="F80" s="28">
        <v>0</v>
      </c>
      <c r="G80" s="28">
        <f>E80+F80</f>
        <v>3.703448275862069</v>
      </c>
    </row>
    <row r="81" spans="1:7" ht="70.5" customHeight="1">
      <c r="A81" s="25"/>
      <c r="B81" s="32" t="s">
        <v>88</v>
      </c>
      <c r="C81" s="27" t="s">
        <v>58</v>
      </c>
      <c r="D81" s="27" t="s">
        <v>61</v>
      </c>
      <c r="E81" s="28">
        <f>42000/1000</f>
        <v>42</v>
      </c>
      <c r="F81" s="28">
        <v>0</v>
      </c>
      <c r="G81" s="28">
        <f>E81+F81</f>
        <v>42</v>
      </c>
    </row>
    <row r="82" spans="1:7" ht="20.25" customHeight="1">
      <c r="A82" s="20">
        <v>4</v>
      </c>
      <c r="B82" s="29" t="s">
        <v>35</v>
      </c>
      <c r="C82" s="33"/>
      <c r="D82" s="8"/>
      <c r="E82" s="28"/>
      <c r="F82" s="28"/>
      <c r="G82" s="28"/>
    </row>
    <row r="83" spans="1:7" ht="114.75" customHeight="1">
      <c r="A83" s="9"/>
      <c r="B83" s="32" t="s">
        <v>106</v>
      </c>
      <c r="C83" s="27" t="s">
        <v>62</v>
      </c>
      <c r="D83" s="27" t="s">
        <v>63</v>
      </c>
      <c r="E83" s="34">
        <f>E74*100/148</f>
        <v>101.35135135135135</v>
      </c>
      <c r="F83" s="34">
        <v>0</v>
      </c>
      <c r="G83" s="34">
        <f>E83</f>
        <v>101.35135135135135</v>
      </c>
    </row>
    <row r="84" spans="1:7" ht="84.75" customHeight="1">
      <c r="A84" s="9"/>
      <c r="B84" s="32" t="s">
        <v>107</v>
      </c>
      <c r="C84" s="27" t="s">
        <v>62</v>
      </c>
      <c r="D84" s="27" t="s">
        <v>64</v>
      </c>
      <c r="E84" s="34">
        <v>100</v>
      </c>
      <c r="F84" s="34">
        <v>0</v>
      </c>
      <c r="G84" s="34">
        <v>100</v>
      </c>
    </row>
    <row r="85" spans="1:7" ht="34.5" customHeight="1">
      <c r="A85" s="71" t="s">
        <v>103</v>
      </c>
      <c r="B85" s="72"/>
      <c r="C85" s="72"/>
      <c r="D85" s="72"/>
      <c r="E85" s="72"/>
      <c r="F85" s="72"/>
      <c r="G85" s="73"/>
    </row>
    <row r="86" spans="1:7" ht="19.5" customHeight="1">
      <c r="A86" s="20">
        <v>1</v>
      </c>
      <c r="B86" s="29" t="s">
        <v>32</v>
      </c>
      <c r="C86" s="44"/>
      <c r="D86" s="44"/>
      <c r="E86" s="44"/>
      <c r="F86" s="44"/>
      <c r="G86" s="44"/>
    </row>
    <row r="87" spans="1:7" ht="41.25" customHeight="1">
      <c r="A87" s="9"/>
      <c r="B87" s="32" t="s">
        <v>100</v>
      </c>
      <c r="C87" s="27" t="s">
        <v>58</v>
      </c>
      <c r="D87" s="38" t="s">
        <v>76</v>
      </c>
      <c r="E87" s="45">
        <v>16748002</v>
      </c>
      <c r="F87" s="45">
        <v>0</v>
      </c>
      <c r="G87" s="45">
        <f>E87+F87</f>
        <v>16748002</v>
      </c>
    </row>
    <row r="88" spans="1:7" ht="54" customHeight="1">
      <c r="A88" s="9"/>
      <c r="B88" s="32" t="s">
        <v>101</v>
      </c>
      <c r="C88" s="27" t="s">
        <v>58</v>
      </c>
      <c r="D88" s="38" t="s">
        <v>76</v>
      </c>
      <c r="E88" s="45">
        <v>0</v>
      </c>
      <c r="F88" s="45">
        <v>91000</v>
      </c>
      <c r="G88" s="45">
        <f>E88+F88</f>
        <v>91000</v>
      </c>
    </row>
    <row r="89" spans="1:7" ht="21" customHeight="1">
      <c r="A89" s="20">
        <v>2</v>
      </c>
      <c r="B89" s="29" t="s">
        <v>33</v>
      </c>
      <c r="C89" s="41"/>
      <c r="D89" s="41"/>
      <c r="E89" s="41"/>
      <c r="F89" s="41"/>
      <c r="G89" s="41"/>
    </row>
    <row r="90" spans="1:7" ht="108" customHeight="1">
      <c r="A90" s="46"/>
      <c r="B90" s="40" t="s">
        <v>109</v>
      </c>
      <c r="C90" s="38" t="s">
        <v>60</v>
      </c>
      <c r="D90" s="38" t="s">
        <v>86</v>
      </c>
      <c r="E90" s="38">
        <v>52</v>
      </c>
      <c r="F90" s="38">
        <v>0</v>
      </c>
      <c r="G90" s="38">
        <f>E90</f>
        <v>52</v>
      </c>
    </row>
    <row r="91" spans="1:7" ht="79.5" customHeight="1">
      <c r="A91" s="46"/>
      <c r="B91" s="40" t="s">
        <v>108</v>
      </c>
      <c r="C91" s="38" t="s">
        <v>60</v>
      </c>
      <c r="D91" s="38" t="s">
        <v>102</v>
      </c>
      <c r="E91" s="39">
        <v>7400</v>
      </c>
      <c r="F91" s="39">
        <v>0</v>
      </c>
      <c r="G91" s="39">
        <f>E91</f>
        <v>7400</v>
      </c>
    </row>
    <row r="92" spans="1:7" ht="95.25" customHeight="1">
      <c r="A92" s="46"/>
      <c r="B92" s="40" t="s">
        <v>93</v>
      </c>
      <c r="C92" s="38" t="s">
        <v>60</v>
      </c>
      <c r="D92" s="38" t="s">
        <v>86</v>
      </c>
      <c r="E92" s="38">
        <v>950</v>
      </c>
      <c r="F92" s="38">
        <v>0</v>
      </c>
      <c r="G92" s="38">
        <f>E92</f>
        <v>950</v>
      </c>
    </row>
    <row r="93" spans="1:7" ht="0.75" customHeight="1">
      <c r="A93" s="46"/>
      <c r="B93" s="40" t="s">
        <v>87</v>
      </c>
      <c r="C93" s="38" t="s">
        <v>60</v>
      </c>
      <c r="D93" s="38" t="s">
        <v>83</v>
      </c>
      <c r="E93" s="39">
        <v>400000</v>
      </c>
      <c r="F93" s="39">
        <v>0</v>
      </c>
      <c r="G93" s="39">
        <f>E93</f>
        <v>400000</v>
      </c>
    </row>
    <row r="94" spans="1:7" ht="55.5" customHeight="1">
      <c r="A94" s="46"/>
      <c r="B94" s="40" t="s">
        <v>97</v>
      </c>
      <c r="C94" s="38" t="s">
        <v>60</v>
      </c>
      <c r="D94" s="38" t="s">
        <v>76</v>
      </c>
      <c r="E94" s="38">
        <v>0</v>
      </c>
      <c r="F94" s="38">
        <v>5</v>
      </c>
      <c r="G94" s="38">
        <f>F94</f>
        <v>5</v>
      </c>
    </row>
    <row r="95" spans="1:7" ht="22.5" customHeight="1">
      <c r="A95" s="30">
        <v>3</v>
      </c>
      <c r="B95" s="31" t="s">
        <v>34</v>
      </c>
      <c r="C95" s="41"/>
      <c r="D95" s="41"/>
      <c r="E95" s="41"/>
      <c r="F95" s="41"/>
      <c r="G95" s="41"/>
    </row>
    <row r="96" spans="1:7" ht="78.75" customHeight="1">
      <c r="A96" s="47"/>
      <c r="B96" s="35" t="s">
        <v>110</v>
      </c>
      <c r="C96" s="38" t="s">
        <v>58</v>
      </c>
      <c r="D96" s="38" t="s">
        <v>61</v>
      </c>
      <c r="E96" s="45">
        <v>61.48</v>
      </c>
      <c r="F96" s="45">
        <v>0</v>
      </c>
      <c r="G96" s="45">
        <f>E96+F96</f>
        <v>61.48</v>
      </c>
    </row>
    <row r="97" spans="1:7" ht="57" customHeight="1">
      <c r="A97" s="47"/>
      <c r="B97" s="35" t="s">
        <v>89</v>
      </c>
      <c r="C97" s="38" t="s">
        <v>58</v>
      </c>
      <c r="D97" s="38" t="s">
        <v>61</v>
      </c>
      <c r="E97" s="45">
        <v>0</v>
      </c>
      <c r="F97" s="45">
        <f>F88/F94</f>
        <v>18200</v>
      </c>
      <c r="G97" s="45">
        <f>E97+F97</f>
        <v>18200</v>
      </c>
    </row>
    <row r="98" spans="1:7" ht="79.5" customHeight="1">
      <c r="A98" s="47"/>
      <c r="B98" s="35" t="s">
        <v>111</v>
      </c>
      <c r="C98" s="38" t="s">
        <v>58</v>
      </c>
      <c r="D98" s="38" t="s">
        <v>61</v>
      </c>
      <c r="E98" s="45">
        <f>13000000/E92</f>
        <v>13684.21052631579</v>
      </c>
      <c r="F98" s="45">
        <v>0</v>
      </c>
      <c r="G98" s="45">
        <f>E98+F98</f>
        <v>13684.21052631579</v>
      </c>
    </row>
    <row r="99" spans="1:7" ht="20.25" customHeight="1">
      <c r="A99" s="20">
        <v>4</v>
      </c>
      <c r="B99" s="29" t="s">
        <v>35</v>
      </c>
      <c r="C99" s="33"/>
      <c r="D99" s="41"/>
      <c r="E99" s="28"/>
      <c r="F99" s="28"/>
      <c r="G99" s="28"/>
    </row>
    <row r="100" spans="1:7" ht="121.5" customHeight="1">
      <c r="A100" s="46"/>
      <c r="B100" s="35" t="s">
        <v>112</v>
      </c>
      <c r="C100" s="38" t="s">
        <v>62</v>
      </c>
      <c r="D100" s="38" t="s">
        <v>64</v>
      </c>
      <c r="E100" s="53">
        <v>100</v>
      </c>
      <c r="F100" s="53">
        <v>0</v>
      </c>
      <c r="G100" s="53">
        <f>E100</f>
        <v>100</v>
      </c>
    </row>
    <row r="101" spans="1:7" ht="84" customHeight="1">
      <c r="A101" s="46"/>
      <c r="B101" s="35" t="s">
        <v>113</v>
      </c>
      <c r="C101" s="38" t="s">
        <v>62</v>
      </c>
      <c r="D101" s="38" t="s">
        <v>64</v>
      </c>
      <c r="E101" s="53">
        <v>100</v>
      </c>
      <c r="F101" s="53">
        <v>0</v>
      </c>
      <c r="G101" s="53">
        <f>E101</f>
        <v>100</v>
      </c>
    </row>
    <row r="102" spans="1:7" ht="20.25" customHeight="1">
      <c r="A102" s="48"/>
      <c r="B102" s="49"/>
      <c r="C102" s="50"/>
      <c r="D102" s="51"/>
      <c r="E102" s="52"/>
      <c r="F102" s="52"/>
      <c r="G102" s="52"/>
    </row>
    <row r="103" ht="15.75">
      <c r="A103" s="3"/>
    </row>
    <row r="104" spans="1:4" ht="15.75">
      <c r="A104" s="54" t="s">
        <v>65</v>
      </c>
      <c r="B104" s="54"/>
      <c r="C104" s="54"/>
      <c r="D104" s="1"/>
    </row>
    <row r="105" spans="1:7" ht="15.75">
      <c r="A105" s="54" t="s">
        <v>66</v>
      </c>
      <c r="B105" s="54"/>
      <c r="C105" s="54"/>
      <c r="D105" s="11"/>
      <c r="E105" s="10"/>
      <c r="F105" s="68" t="s">
        <v>67</v>
      </c>
      <c r="G105" s="68"/>
    </row>
    <row r="106" spans="1:7" ht="15.75">
      <c r="A106" s="5"/>
      <c r="B106" s="2"/>
      <c r="D106" s="6" t="s">
        <v>36</v>
      </c>
      <c r="F106" s="56" t="s">
        <v>37</v>
      </c>
      <c r="G106" s="56"/>
    </row>
    <row r="107" spans="1:4" ht="15.75">
      <c r="A107" s="59" t="s">
        <v>38</v>
      </c>
      <c r="B107" s="59"/>
      <c r="C107" s="2"/>
      <c r="D107" s="2"/>
    </row>
    <row r="108" spans="1:4" ht="15.75" customHeight="1">
      <c r="A108" s="54" t="s">
        <v>68</v>
      </c>
      <c r="B108" s="54"/>
      <c r="C108" s="55"/>
      <c r="D108" s="26"/>
    </row>
    <row r="109" spans="1:4" ht="14.25" customHeight="1">
      <c r="A109" s="54" t="s">
        <v>95</v>
      </c>
      <c r="B109" s="54"/>
      <c r="C109" s="55"/>
      <c r="D109" s="36"/>
    </row>
    <row r="110" spans="1:7" ht="15.75" customHeight="1">
      <c r="A110" s="54" t="s">
        <v>69</v>
      </c>
      <c r="B110" s="54"/>
      <c r="C110" s="55"/>
      <c r="D110" s="11"/>
      <c r="E110" s="10"/>
      <c r="F110" s="68" t="s">
        <v>70</v>
      </c>
      <c r="G110" s="68"/>
    </row>
    <row r="111" spans="1:7" ht="15.75">
      <c r="A111" s="54"/>
      <c r="B111" s="54"/>
      <c r="C111" s="54"/>
      <c r="D111" s="6" t="s">
        <v>36</v>
      </c>
      <c r="F111" s="56" t="s">
        <v>37</v>
      </c>
      <c r="G111" s="56"/>
    </row>
  </sheetData>
  <sheetProtection/>
  <mergeCells count="75">
    <mergeCell ref="B25:H25"/>
    <mergeCell ref="B32:H32"/>
    <mergeCell ref="A15:A16"/>
    <mergeCell ref="C15:C16"/>
    <mergeCell ref="A17:A18"/>
    <mergeCell ref="C17:C18"/>
    <mergeCell ref="A19:A20"/>
    <mergeCell ref="D20:G20"/>
    <mergeCell ref="D19:G19"/>
    <mergeCell ref="B21:G21"/>
    <mergeCell ref="A11:G11"/>
    <mergeCell ref="A12:G12"/>
    <mergeCell ref="D16:G16"/>
    <mergeCell ref="D15:G15"/>
    <mergeCell ref="D17:G17"/>
    <mergeCell ref="B51:C51"/>
    <mergeCell ref="B24:G24"/>
    <mergeCell ref="B28:G28"/>
    <mergeCell ref="B29:G29"/>
    <mergeCell ref="D18:G18"/>
    <mergeCell ref="E2:G2"/>
    <mergeCell ref="E3:G3"/>
    <mergeCell ref="E4:G4"/>
    <mergeCell ref="E6:G6"/>
    <mergeCell ref="E7:G7"/>
    <mergeCell ref="E8:G8"/>
    <mergeCell ref="E5:G5"/>
    <mergeCell ref="B22:G22"/>
    <mergeCell ref="B33:H33"/>
    <mergeCell ref="F111:G111"/>
    <mergeCell ref="A107:B107"/>
    <mergeCell ref="B52:C52"/>
    <mergeCell ref="B53:C53"/>
    <mergeCell ref="A55:C55"/>
    <mergeCell ref="B34:H34"/>
    <mergeCell ref="B44:G44"/>
    <mergeCell ref="B45:G45"/>
    <mergeCell ref="I28:O28"/>
    <mergeCell ref="F105:G105"/>
    <mergeCell ref="B58:G58"/>
    <mergeCell ref="B66:G66"/>
    <mergeCell ref="B31:G31"/>
    <mergeCell ref="B30:G30"/>
    <mergeCell ref="A70:G70"/>
    <mergeCell ref="A85:G85"/>
    <mergeCell ref="A48:A49"/>
    <mergeCell ref="B39:G39"/>
    <mergeCell ref="A111:C111"/>
    <mergeCell ref="A58:A59"/>
    <mergeCell ref="B35:H35"/>
    <mergeCell ref="I35:O35"/>
    <mergeCell ref="B36:H36"/>
    <mergeCell ref="I36:O36"/>
    <mergeCell ref="A110:C110"/>
    <mergeCell ref="A108:C108"/>
    <mergeCell ref="F110:G110"/>
    <mergeCell ref="B43:D43"/>
    <mergeCell ref="I25:O25"/>
    <mergeCell ref="B26:H26"/>
    <mergeCell ref="I26:O26"/>
    <mergeCell ref="B27:H27"/>
    <mergeCell ref="I27:O27"/>
    <mergeCell ref="I34:O34"/>
    <mergeCell ref="I29:O29"/>
    <mergeCell ref="I30:O30"/>
    <mergeCell ref="I31:O31"/>
    <mergeCell ref="I33:O33"/>
    <mergeCell ref="A109:C109"/>
    <mergeCell ref="F106:G106"/>
    <mergeCell ref="A104:C104"/>
    <mergeCell ref="A105:C105"/>
    <mergeCell ref="B41:G41"/>
    <mergeCell ref="B48:G48"/>
    <mergeCell ref="B54:C54"/>
    <mergeCell ref="B46:G46"/>
  </mergeCells>
  <printOptions/>
  <pageMargins left="0.18" right="0.16" top="0.52" bottom="0.29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e_sum428_2</cp:lastModifiedBy>
  <cp:lastPrinted>2019-02-11T11:22:38Z</cp:lastPrinted>
  <dcterms:created xsi:type="dcterms:W3CDTF">2018-12-28T08:43:53Z</dcterms:created>
  <dcterms:modified xsi:type="dcterms:W3CDTF">2019-05-28T13:33:31Z</dcterms:modified>
  <cp:category/>
  <cp:version/>
  <cp:contentType/>
  <cp:contentStatus/>
</cp:coreProperties>
</file>