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Договорная цена часть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<sst xmlns="http://schemas.openxmlformats.org/spreadsheetml/2006/main" count="65" uniqueCount="50">
  <si>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</si>
  <si>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</si>
  <si>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</si>
  <si>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</si>
  <si>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</si>
  <si>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</si>
  <si>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</si>
  <si>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</si>
  <si>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</si>
  <si>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>у тому числi</t>
  </si>
  <si>
    <t>Заробiтна плата будiвельникiв, монтажникiв</t>
  </si>
  <si>
    <t>Вартiсть матерiальних ресурсiв</t>
  </si>
  <si>
    <t>Вартiсть експлуатації будiвельних машин</t>
  </si>
  <si>
    <t>Загальновиробничі витрати</t>
  </si>
  <si>
    <t>Всього прямі і загальновиробничі витрати</t>
  </si>
  <si>
    <t>Разом по розділу I</t>
  </si>
  <si>
    <t xml:space="preserve"> ДСТУ Б Д.1.1-1:2013 п.5.8.16</t>
  </si>
  <si>
    <t>Розділ II. Устаткування</t>
  </si>
  <si>
    <t>Витрати з придбання та доставки устаткування, що монтується</t>
  </si>
  <si>
    <t>Разом по розділу II</t>
  </si>
  <si>
    <t>Всього по розділу II</t>
  </si>
  <si>
    <t>Всього договірна ціна (р.I+р.II)</t>
  </si>
  <si>
    <t>(підпис, ініціали, прізвище, печатка)</t>
  </si>
  <si>
    <t>ДОГОВІРНА ЦІНА</t>
  </si>
  <si>
    <t>Вартість, грн</t>
  </si>
  <si>
    <t>Директор ТОВ "МІТАЛЛ ІНКОМ"</t>
  </si>
  <si>
    <t>Розрахунок</t>
  </si>
  <si>
    <t xml:space="preserve"> Розрахунок</t>
  </si>
  <si>
    <t>№ п/п</t>
  </si>
  <si>
    <t>Вартість використання відвалів будівельного сміття</t>
  </si>
  <si>
    <t xml:space="preserve"> (ДК 021:2015: 45215000-7 — Будівництво закладів охорони здоров’я та будівель соціальних служб, крематоріїв і громадських убиралень)</t>
  </si>
  <si>
    <t>ЗАМОВНИК: Управління капітального будівництва виконкому Криворізької міської ради</t>
  </si>
  <si>
    <t>ПІДРЯДНИК: ТОВ "МІТАЛЛ ІНКОМ"</t>
  </si>
  <si>
    <t xml:space="preserve">                                     М.А. Таран</t>
  </si>
  <si>
    <t>Перевірив начальник відділу аналітики складових вартості будівництва УКБ___________________І.В. Філоненко</t>
  </si>
  <si>
    <t>Начальник управління капітального будівництва виконкому Криворізької міської ради</t>
  </si>
  <si>
    <t>Кошторисний прибуток (16,10 грн./люд.год.; 1,77 грн./люд.год.)</t>
  </si>
  <si>
    <t>Кошти на покриття адміністративних витрат будівельних організацій  (1,60 грн./люд.год.; 1,03 грн./люд.год.)</t>
  </si>
  <si>
    <t>Податок на додану вартість 20%</t>
  </si>
  <si>
    <t>Всього з урахуванням ПДВ</t>
  </si>
  <si>
    <t>Податок на додану вартість:                           у т.ч. 20% - 28277,91                                                                                           7% - 603,75</t>
  </si>
  <si>
    <t>ЗАМОВНИК:</t>
  </si>
  <si>
    <t>ПІДРЯДНИК:</t>
  </si>
  <si>
    <t xml:space="preserve">                                    В.Є. Катькін</t>
  </si>
  <si>
    <t xml:space="preserve">                    Додаток №2</t>
  </si>
  <si>
    <t xml:space="preserve">                    до Додаткової  угоди № 12/1</t>
  </si>
  <si>
    <t xml:space="preserve">                    до Договору підряду №12 </t>
  </si>
  <si>
    <r>
      <t xml:space="preserve">                    від "</t>
    </r>
    <r>
      <rPr>
        <u val="single"/>
        <sz val="9"/>
        <color indexed="8"/>
        <rFont val="Times New Roman Cyr"/>
        <family val="0"/>
      </rPr>
      <t xml:space="preserve"> 25 </t>
    </r>
    <r>
      <rPr>
        <sz val="9"/>
        <color indexed="8"/>
        <rFont val="Times New Roman Cyr"/>
        <family val="0"/>
      </rPr>
      <t xml:space="preserve">" </t>
    </r>
    <r>
      <rPr>
        <u val="single"/>
        <sz val="9"/>
        <color indexed="8"/>
        <rFont val="Times New Roman Cyr"/>
        <family val="0"/>
      </rPr>
      <t xml:space="preserve">     травня     </t>
    </r>
    <r>
      <rPr>
        <sz val="9"/>
        <color indexed="8"/>
        <rFont val="Times New Roman Cyr"/>
        <family val="0"/>
      </rPr>
      <t xml:space="preserve"> 2020 р.</t>
    </r>
  </si>
  <si>
    <r>
      <t>на будівництво:</t>
    </r>
    <r>
      <rPr>
        <b/>
        <sz val="11"/>
        <color indexed="8"/>
        <rFont val="Times New Roman Cyr"/>
        <family val="0"/>
      </rPr>
      <t xml:space="preserve"> </t>
    </r>
    <r>
      <rPr>
        <b/>
        <sz val="10"/>
        <color indexed="8"/>
        <rFont val="Times New Roman Cyr"/>
        <family val="0"/>
      </rPr>
      <t>«Реконструкція частини приміщень першого поверху Центру первинної медико-санітарної допомоги №4  під фільтр-бокс амбулаторії загальної практики–сімейної медицини №2 за адресою:                                                     мкр-н Сонячний, 25а, м. Кривий Ріг Дніпропетровської області»</t>
    </r>
  </si>
  <si>
    <r>
      <t xml:space="preserve">                    від "</t>
    </r>
    <r>
      <rPr>
        <u val="single"/>
        <sz val="9"/>
        <color indexed="8"/>
        <rFont val="Times New Roman Cyr"/>
        <family val="0"/>
      </rPr>
      <t>24</t>
    </r>
    <r>
      <rPr>
        <sz val="9"/>
        <color indexed="8"/>
        <rFont val="Times New Roman Cyr"/>
        <family val="0"/>
      </rPr>
      <t xml:space="preserve"> "  ____</t>
    </r>
    <r>
      <rPr>
        <u val="single"/>
        <sz val="9"/>
        <color indexed="8"/>
        <rFont val="Times New Roman Cyr"/>
        <family val="0"/>
      </rPr>
      <t>липня</t>
    </r>
    <r>
      <rPr>
        <sz val="9"/>
        <color indexed="8"/>
        <rFont val="Times New Roman Cyr"/>
        <family val="0"/>
      </rPr>
      <t>_____ 2020 р.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</si>
</sst>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\-#,##0.000;\ "/>
    <numFmt numFmtId="173" formatCode="#,##0.00000;\-#,##0.00000;\ "/>
    <numFmt numFmtId="174" formatCode="#,##0.0000;\-#,##0.0000;\ "/>
    <numFmt numFmtId="175" formatCode="#,##0.00;\-#,##0.00;\ "/>
    <numFmt numFmtId="176" formatCode="#,##0.00_ ;\-#,##0.00\ "/>
    <numFmt numFmtId="177" formatCode="#,##0.000_ ;\-#,##0.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color indexed="8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0.5"/>
      <color indexed="8"/>
      <name val="Times New Roman"/>
      <family val="1"/>
    </font>
    <font>
      <u val="single"/>
      <sz val="9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NumberFormat="1" applyFont="1" applyFill="1" applyBorder="1" applyAlignment="1">
      <alignment/>
    </xf>
    <xf numFmtId="0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4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175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175" fontId="4" fillId="0" borderId="13" xfId="0" applyNumberFormat="1" applyFont="1" applyFill="1" applyBorder="1" applyAlignment="1">
      <alignment horizontal="right" vertical="top"/>
    </xf>
    <xf numFmtId="0" fontId="4" fillId="0" borderId="13" xfId="0" applyNumberFormat="1" applyFont="1" applyFill="1" applyBorder="1" applyAlignment="1">
      <alignment/>
    </xf>
    <xf numFmtId="175" fontId="4" fillId="0" borderId="13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left" vertical="top" wrapText="1"/>
    </xf>
    <xf numFmtId="175" fontId="4" fillId="0" borderId="12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 vertical="top"/>
    </xf>
    <xf numFmtId="175" fontId="10" fillId="0" borderId="12" xfId="0" applyNumberFormat="1" applyFont="1" applyFill="1" applyBorder="1" applyAlignment="1">
      <alignment horizontal="right" vertical="top"/>
    </xf>
    <xf numFmtId="0" fontId="11" fillId="0" borderId="0" xfId="0" applyFont="1" applyAlignment="1">
      <alignment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7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2">
      <selection activeCell="E12" sqref="E12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3" width="30.7109375" style="0" customWidth="1"/>
    <col min="4" max="4" width="13.28125" style="0" customWidth="1"/>
    <col min="5" max="5" width="13.140625" style="0" customWidth="1"/>
    <col min="6" max="6" width="13.00390625" style="0" customWidth="1"/>
  </cols>
  <sheetData>
    <row r="1" spans="4:6" ht="12.75">
      <c r="D1" s="30" t="s">
        <v>44</v>
      </c>
      <c r="E1" s="30"/>
      <c r="F1" s="30"/>
    </row>
    <row r="2" spans="4:6" ht="12.75">
      <c r="D2" s="30" t="s">
        <v>45</v>
      </c>
      <c r="E2" s="30"/>
      <c r="F2" s="30"/>
    </row>
    <row r="3" spans="4:6" ht="15.75" customHeight="1">
      <c r="D3" s="30" t="s">
        <v>49</v>
      </c>
      <c r="E3" s="30"/>
      <c r="F3" s="30"/>
    </row>
    <row r="4" spans="4:6" ht="12.75">
      <c r="D4" s="30" t="s">
        <v>46</v>
      </c>
      <c r="E4" s="30"/>
      <c r="F4" s="30"/>
    </row>
    <row r="5" spans="4:6" ht="12.75">
      <c r="D5" s="30" t="s">
        <v>47</v>
      </c>
      <c r="E5" s="30"/>
      <c r="F5" s="30"/>
    </row>
    <row r="6" spans="1:6" ht="16.5" customHeight="1">
      <c r="A6" s="30" t="s">
        <v>31</v>
      </c>
      <c r="B6" s="30"/>
      <c r="C6" s="30"/>
      <c r="D6" s="30"/>
      <c r="E6" s="30"/>
      <c r="F6" s="30"/>
    </row>
    <row r="7" spans="1:6" ht="16.5" customHeight="1">
      <c r="A7" s="30" t="s">
        <v>32</v>
      </c>
      <c r="B7" s="30"/>
      <c r="C7" s="30"/>
      <c r="D7" s="30"/>
      <c r="E7" s="30"/>
      <c r="F7" s="30"/>
    </row>
    <row r="9" spans="1:6" ht="16.5" customHeight="1">
      <c r="A9" s="28" t="s">
        <v>23</v>
      </c>
      <c r="B9" s="28"/>
      <c r="C9" s="28"/>
      <c r="D9" s="28"/>
      <c r="E9" s="28"/>
      <c r="F9" s="28"/>
    </row>
    <row r="10" spans="1:6" ht="44.25" customHeight="1">
      <c r="A10" s="31" t="s">
        <v>48</v>
      </c>
      <c r="B10" s="31"/>
      <c r="C10" s="31"/>
      <c r="D10" s="31"/>
      <c r="E10" s="31"/>
      <c r="F10" s="31"/>
    </row>
    <row r="11" spans="1:6" ht="24.75" customHeight="1">
      <c r="A11" s="32" t="s">
        <v>30</v>
      </c>
      <c r="B11" s="32"/>
      <c r="C11" s="32"/>
      <c r="D11" s="32"/>
      <c r="E11" s="32"/>
      <c r="F11" s="32"/>
    </row>
    <row r="12" ht="12.75">
      <c r="A12" s="2"/>
    </row>
    <row r="13" spans="1:6" ht="12.75">
      <c r="A13" s="29" t="s">
        <v>28</v>
      </c>
      <c r="B13" s="29" t="s">
        <v>0</v>
      </c>
      <c r="C13" s="29" t="s">
        <v>1</v>
      </c>
      <c r="D13" s="29" t="s">
        <v>24</v>
      </c>
      <c r="E13" s="29"/>
      <c r="F13" s="29"/>
    </row>
    <row r="14" spans="1:6" ht="12.75">
      <c r="A14" s="29"/>
      <c r="B14" s="29"/>
      <c r="C14" s="29"/>
      <c r="D14" s="29" t="s">
        <v>2</v>
      </c>
      <c r="E14" s="29" t="s">
        <v>3</v>
      </c>
      <c r="F14" s="29"/>
    </row>
    <row r="15" spans="1:6" ht="22.5">
      <c r="A15" s="29"/>
      <c r="B15" s="29"/>
      <c r="C15" s="29"/>
      <c r="D15" s="29"/>
      <c r="E15" s="1" t="s">
        <v>4</v>
      </c>
      <c r="F15" s="1" t="s">
        <v>5</v>
      </c>
    </row>
    <row r="16" spans="1:6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</row>
    <row r="17" spans="1:6" ht="12.75">
      <c r="A17" s="6"/>
      <c r="B17" s="7" t="s">
        <v>6</v>
      </c>
      <c r="C17" s="8" t="s">
        <v>7</v>
      </c>
      <c r="D17" s="9"/>
      <c r="E17" s="6"/>
      <c r="F17" s="6"/>
    </row>
    <row r="18" spans="1:6" ht="12.75">
      <c r="A18" s="10">
        <v>1</v>
      </c>
      <c r="B18" s="11"/>
      <c r="C18" s="12" t="s">
        <v>8</v>
      </c>
      <c r="D18" s="13">
        <f>E18</f>
        <v>3596372</v>
      </c>
      <c r="E18" s="13">
        <f>E20+E21+E22</f>
        <v>3596372</v>
      </c>
      <c r="F18" s="13">
        <v>0</v>
      </c>
    </row>
    <row r="19" spans="1:6" ht="12.75">
      <c r="A19" s="14"/>
      <c r="B19" s="11" t="s">
        <v>6</v>
      </c>
      <c r="C19" s="12" t="s">
        <v>9</v>
      </c>
      <c r="D19" s="15"/>
      <c r="E19" s="15"/>
      <c r="F19" s="15"/>
    </row>
    <row r="20" spans="1:6" ht="25.5">
      <c r="A20" s="14"/>
      <c r="B20" s="11" t="s">
        <v>6</v>
      </c>
      <c r="C20" s="12" t="s">
        <v>10</v>
      </c>
      <c r="D20" s="13">
        <f>E20</f>
        <v>312348</v>
      </c>
      <c r="E20" s="13">
        <v>312348</v>
      </c>
      <c r="F20" s="13">
        <v>0</v>
      </c>
    </row>
    <row r="21" spans="1:6" ht="12.75">
      <c r="A21" s="14"/>
      <c r="B21" s="11" t="s">
        <v>6</v>
      </c>
      <c r="C21" s="12" t="s">
        <v>11</v>
      </c>
      <c r="D21" s="13">
        <f>E21</f>
        <v>3121967</v>
      </c>
      <c r="E21" s="13">
        <v>3121967</v>
      </c>
      <c r="F21" s="13">
        <v>0</v>
      </c>
    </row>
    <row r="22" spans="1:6" ht="25.5">
      <c r="A22" s="14"/>
      <c r="B22" s="11" t="s">
        <v>6</v>
      </c>
      <c r="C22" s="12" t="s">
        <v>12</v>
      </c>
      <c r="D22" s="13">
        <f>E22</f>
        <v>162057</v>
      </c>
      <c r="E22" s="13">
        <v>162057</v>
      </c>
      <c r="F22" s="13">
        <v>0</v>
      </c>
    </row>
    <row r="23" spans="1:6" ht="12.75">
      <c r="A23" s="16">
        <v>2</v>
      </c>
      <c r="B23" s="7" t="s">
        <v>27</v>
      </c>
      <c r="C23" s="17" t="s">
        <v>13</v>
      </c>
      <c r="D23" s="18">
        <f>E23</f>
        <v>145726</v>
      </c>
      <c r="E23" s="18">
        <v>145726</v>
      </c>
      <c r="F23" s="18">
        <v>0</v>
      </c>
    </row>
    <row r="24" spans="1:6" ht="30.75" customHeight="1">
      <c r="A24" s="16">
        <v>3</v>
      </c>
      <c r="B24" s="7" t="s">
        <v>6</v>
      </c>
      <c r="C24" s="17" t="s">
        <v>14</v>
      </c>
      <c r="D24" s="18">
        <f>D18+D23</f>
        <v>3742098</v>
      </c>
      <c r="E24" s="18">
        <f>E18+E23</f>
        <v>3742098</v>
      </c>
      <c r="F24" s="18">
        <v>0</v>
      </c>
    </row>
    <row r="25" spans="1:6" ht="25.5">
      <c r="A25" s="11">
        <v>4</v>
      </c>
      <c r="B25" s="11" t="s">
        <v>26</v>
      </c>
      <c r="C25" s="12" t="s">
        <v>29</v>
      </c>
      <c r="D25" s="13">
        <f>F25</f>
        <v>6676</v>
      </c>
      <c r="E25" s="13">
        <v>0</v>
      </c>
      <c r="F25" s="13">
        <v>6676</v>
      </c>
    </row>
    <row r="26" spans="1:6" ht="25.5">
      <c r="A26" s="11">
        <v>5</v>
      </c>
      <c r="B26" s="11" t="s">
        <v>27</v>
      </c>
      <c r="C26" s="12" t="s">
        <v>36</v>
      </c>
      <c r="D26" s="13">
        <f>E26</f>
        <v>80868</v>
      </c>
      <c r="E26" s="13">
        <v>80868</v>
      </c>
      <c r="F26" s="13">
        <v>0</v>
      </c>
    </row>
    <row r="27" spans="1:6" ht="43.5" customHeight="1">
      <c r="A27" s="11">
        <v>6</v>
      </c>
      <c r="B27" s="11" t="s">
        <v>27</v>
      </c>
      <c r="C27" s="12" t="s">
        <v>37</v>
      </c>
      <c r="D27" s="13">
        <f>F27</f>
        <v>8179</v>
      </c>
      <c r="E27" s="13">
        <v>0</v>
      </c>
      <c r="F27" s="13">
        <v>8179</v>
      </c>
    </row>
    <row r="28" spans="1:6" ht="12.75">
      <c r="A28" s="19"/>
      <c r="B28" s="20" t="s">
        <v>6</v>
      </c>
      <c r="C28" s="21" t="s">
        <v>15</v>
      </c>
      <c r="D28" s="22">
        <f>D24+D25+D26+D27</f>
        <v>3837821</v>
      </c>
      <c r="E28" s="22">
        <f>E24+E25+E26+E27</f>
        <v>3822966</v>
      </c>
      <c r="F28" s="22">
        <f>F24+F25+F26+F27</f>
        <v>14855</v>
      </c>
    </row>
    <row r="29" spans="1:6" ht="12.75">
      <c r="A29" s="11">
        <v>7</v>
      </c>
      <c r="B29" s="11"/>
      <c r="C29" s="12" t="s">
        <v>38</v>
      </c>
      <c r="D29" s="13">
        <f>D28*20%</f>
        <v>767564.2000000001</v>
      </c>
      <c r="E29" s="13">
        <v>0</v>
      </c>
      <c r="F29" s="13">
        <f>D29</f>
        <v>767564.2000000001</v>
      </c>
    </row>
    <row r="30" spans="1:6" ht="12.75">
      <c r="A30" s="19"/>
      <c r="B30" s="20" t="s">
        <v>6</v>
      </c>
      <c r="C30" s="21" t="s">
        <v>39</v>
      </c>
      <c r="D30" s="22">
        <f>D28+D29</f>
        <v>4605385.2</v>
      </c>
      <c r="E30" s="22">
        <f>E28+E29</f>
        <v>3822966</v>
      </c>
      <c r="F30" s="22">
        <f>F28+F29</f>
        <v>782419.2000000001</v>
      </c>
    </row>
    <row r="31" spans="1:6" ht="13.5" customHeight="1">
      <c r="A31" s="6"/>
      <c r="B31" s="7" t="s">
        <v>6</v>
      </c>
      <c r="C31" s="8" t="s">
        <v>17</v>
      </c>
      <c r="D31" s="9"/>
      <c r="E31" s="2"/>
      <c r="F31" s="2"/>
    </row>
    <row r="32" spans="1:6" ht="25.5">
      <c r="A32" s="10">
        <v>8</v>
      </c>
      <c r="B32" s="11" t="s">
        <v>6</v>
      </c>
      <c r="C32" s="12" t="s">
        <v>18</v>
      </c>
      <c r="D32" s="13">
        <v>150014.54</v>
      </c>
      <c r="E32" s="2"/>
      <c r="F32" s="2"/>
    </row>
    <row r="33" spans="1:6" ht="12.75">
      <c r="A33" s="19"/>
      <c r="B33" s="20" t="s">
        <v>6</v>
      </c>
      <c r="C33" s="21" t="s">
        <v>19</v>
      </c>
      <c r="D33" s="22">
        <f>D32</f>
        <v>150014.54</v>
      </c>
      <c r="E33" s="2"/>
      <c r="F33" s="2"/>
    </row>
    <row r="34" spans="1:6" ht="38.25">
      <c r="A34" s="11">
        <v>9</v>
      </c>
      <c r="B34" s="11" t="s">
        <v>16</v>
      </c>
      <c r="C34" s="12" t="s">
        <v>40</v>
      </c>
      <c r="D34" s="13">
        <v>28881.66</v>
      </c>
      <c r="E34" s="2"/>
      <c r="F34" s="2"/>
    </row>
    <row r="35" spans="1:6" ht="12.75">
      <c r="A35" s="19"/>
      <c r="B35" s="20" t="s">
        <v>6</v>
      </c>
      <c r="C35" s="21" t="s">
        <v>20</v>
      </c>
      <c r="D35" s="22">
        <f>D33+D34</f>
        <v>178896.2</v>
      </c>
      <c r="E35" s="2"/>
      <c r="F35" s="2"/>
    </row>
    <row r="36" spans="1:6" ht="12.75">
      <c r="A36" s="6"/>
      <c r="B36" s="7" t="s">
        <v>6</v>
      </c>
      <c r="C36" s="8" t="s">
        <v>21</v>
      </c>
      <c r="D36" s="23">
        <f>D30+D35</f>
        <v>4784281.4</v>
      </c>
      <c r="E36" s="2"/>
      <c r="F36" s="2"/>
    </row>
    <row r="37" spans="1:4" ht="13.5" customHeight="1">
      <c r="A37" s="3"/>
      <c r="B37" s="3"/>
      <c r="C37" s="3"/>
      <c r="D37" s="3"/>
    </row>
    <row r="38" spans="1:6" ht="13.5" customHeight="1">
      <c r="A38" s="26" t="s">
        <v>41</v>
      </c>
      <c r="B38" s="26"/>
      <c r="C38" s="26"/>
      <c r="D38" s="26" t="s">
        <v>42</v>
      </c>
      <c r="E38" s="26"/>
      <c r="F38" s="26"/>
    </row>
    <row r="39" spans="1:6" ht="9" customHeight="1">
      <c r="A39" s="5"/>
      <c r="B39" s="5"/>
      <c r="C39" s="5"/>
      <c r="D39" s="5"/>
      <c r="E39" s="5"/>
      <c r="F39" s="5"/>
    </row>
    <row r="40" spans="1:6" ht="33" customHeight="1">
      <c r="A40" s="5"/>
      <c r="B40" s="26" t="s">
        <v>35</v>
      </c>
      <c r="C40" s="26"/>
      <c r="D40" s="27" t="s">
        <v>25</v>
      </c>
      <c r="E40" s="27"/>
      <c r="F40" s="27"/>
    </row>
    <row r="41" spans="1:6" ht="13.5">
      <c r="A41" s="4"/>
      <c r="B41" s="4"/>
      <c r="C41" s="4"/>
      <c r="D41" s="4"/>
      <c r="E41" s="4"/>
      <c r="F41" s="4"/>
    </row>
    <row r="42" spans="1:6" ht="15" customHeight="1">
      <c r="A42" s="33" t="s">
        <v>43</v>
      </c>
      <c r="B42" s="33"/>
      <c r="C42" s="33"/>
      <c r="D42" s="33" t="s">
        <v>33</v>
      </c>
      <c r="E42" s="33"/>
      <c r="F42" s="33"/>
    </row>
    <row r="43" spans="1:6" ht="16.5" customHeight="1">
      <c r="A43" s="25" t="s">
        <v>22</v>
      </c>
      <c r="B43" s="25"/>
      <c r="C43" s="25"/>
      <c r="D43" s="25" t="s">
        <v>22</v>
      </c>
      <c r="E43" s="25"/>
      <c r="F43" s="25"/>
    </row>
    <row r="46" ht="12.75">
      <c r="A46" s="24" t="s">
        <v>34</v>
      </c>
    </row>
  </sheetData>
  <sheetProtection/>
  <mergeCells count="24">
    <mergeCell ref="E14:F14"/>
    <mergeCell ref="C13:C15"/>
    <mergeCell ref="A10:F10"/>
    <mergeCell ref="A11:F11"/>
    <mergeCell ref="D13:F13"/>
    <mergeCell ref="D14:D15"/>
    <mergeCell ref="A9:F9"/>
    <mergeCell ref="A13:A15"/>
    <mergeCell ref="B13:B15"/>
    <mergeCell ref="D1:F1"/>
    <mergeCell ref="D2:F2"/>
    <mergeCell ref="D4:F4"/>
    <mergeCell ref="A6:F6"/>
    <mergeCell ref="A7:F7"/>
    <mergeCell ref="D3:F3"/>
    <mergeCell ref="D5:F5"/>
    <mergeCell ref="A43:C43"/>
    <mergeCell ref="D43:F43"/>
    <mergeCell ref="B40:C40"/>
    <mergeCell ref="D38:F38"/>
    <mergeCell ref="D40:F40"/>
    <mergeCell ref="A38:C38"/>
    <mergeCell ref="A42:C42"/>
    <mergeCell ref="D42:F42"/>
  </mergeCells>
  <printOptions/>
  <pageMargins left="0.5905511811023623" right="0.31496062992125984" top="0.11811023622047245" bottom="0.11811023622047245" header="0.11811023622047245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2020-07-23T13:06:23Z</cp:lastPrinted>
  <dcterms:modified xsi:type="dcterms:W3CDTF">2020-08-27T10:59:25Z</dcterms:modified>
  <cp:category/>
  <cp:version/>
  <cp:contentType/>
  <cp:contentStatus/>
</cp:coreProperties>
</file>