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4240" windowHeight="13620"/>
  </bookViews>
  <sheets>
    <sheet name="КПК1217640" sheetId="2" r:id="rId1"/>
  </sheets>
  <definedNames>
    <definedName name="_xlnm.Print_Area" localSheetId="0">КПК1217640!$A$1:$BM$108</definedName>
  </definedNames>
  <calcPr calcId="144525"/>
</workbook>
</file>

<file path=xl/calcChain.xml><?xml version="1.0" encoding="utf-8"?>
<calcChain xmlns="http://schemas.openxmlformats.org/spreadsheetml/2006/main">
  <c r="AO73" i="2" l="1"/>
  <c r="AB61" i="2" l="1"/>
  <c r="AC52" i="2"/>
  <c r="AC53" i="2" l="1"/>
  <c r="AS22" i="2" s="1"/>
  <c r="AB62" i="2"/>
  <c r="AB64" i="2" s="1"/>
  <c r="AO80" i="2" l="1"/>
  <c r="AO79" i="2" l="1"/>
  <c r="BE83" i="2" l="1"/>
  <c r="BE82" i="2"/>
  <c r="BE80" i="2"/>
  <c r="BE79" i="2"/>
  <c r="BE77" i="2"/>
  <c r="BE76" i="2"/>
  <c r="BE74" i="2"/>
  <c r="BE73" i="2"/>
  <c r="BE72" i="2"/>
  <c r="BE71" i="2"/>
  <c r="AR64" i="2"/>
  <c r="AR63" i="2"/>
  <c r="AR62" i="2"/>
  <c r="AR61" i="2"/>
  <c r="AS53" i="2"/>
  <c r="U22" i="2" s="1"/>
  <c r="AS52" i="2"/>
  <c r="AS51" i="2"/>
  <c r="AS50" i="2"/>
</calcChain>
</file>

<file path=xl/sharedStrings.xml><?xml version="1.0" encoding="utf-8"?>
<sst xmlns="http://schemas.openxmlformats.org/spreadsheetml/2006/main" count="161" uniqueCount="119">
  <si>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</si>
  <si>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</si>
  <si>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</si>
  <si>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</si>
  <si>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</si>
  <si>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</si>
  <si>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</si>
  <si>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</si>
  <si>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</si>
  <si>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</si>
  <si>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</si>
  <si>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</si>
  <si>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</si>
  <si>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</si>
  <si>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</si>
  <si>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</si>
  <si>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</si>
  <si>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</si>
  <si>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</si>
  <si>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</si>
  <si>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</si>
  <si>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</si>
  <si>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</si>
  <si>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</si>
  <si>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</si>
  <si>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</si>
  <si>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</si>
  <si>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</si>
  <si>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</si>
  <si>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</si>
  <si>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</si>
  <si>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</si>
  <si>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</si>
  <si>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</si>
  <si>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</si>
  <si>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</si>
  <si>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</si>
  <si>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</si>
  <si>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</si>
  <si>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</si>
  <si>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</si>
  <si>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</si>
  <si>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</si>
  <si>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</si>
  <si>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</si>
  <si>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</si>
  <si>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</si>
  <si>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</si>
  <si>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</si>
  <si>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</si>
  <si>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</si>
  <si>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</si>
  <si>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</si>
  <si>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</si>
  <si>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</si>
  <si>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</si>
  <si>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</si>
  <si>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</si>
  <si>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</si>
  <si>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</si>
  <si>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</si>
  <si>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</si>
  <si>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</si>
  <si>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</si>
  <si>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Впровадження енергозберігаючих технологій та застосування енергозберігаючого обладнання у житловому господарстві</t>
  </si>
  <si>
    <t>Здійснення заходів з енергозбереження в багатоквартирних будинках для їх співвласників у м.Кривому Розі</t>
  </si>
  <si>
    <t>Відшкодування частини кредитів, що надаються ОСББ та ЖБК на впровадження енергоефективних заходів у житловій сфері</t>
  </si>
  <si>
    <t>Відшкодування 20 відсотків суми кредиту, залученого ОСББ, ЖБК для придбання енергоефективного обладнання та/або матеріалів</t>
  </si>
  <si>
    <t>Фінансування проектів переможців конкурсу "Теплий дім" серед управителів багатоквартирних будинків</t>
  </si>
  <si>
    <t>Фінансування субвенції з обласного бюджету на виконання доручень виборців депутатами обласної ради у 2020 році по м.Кривий Ріг</t>
  </si>
  <si>
    <t>УСЬОГО</t>
  </si>
  <si>
    <t>Програма розвитку та утримання житлово-комунального господарства міста на період 2017 - 2022 років</t>
  </si>
  <si>
    <t>Програма "Теплий дім" щодо виконання заходів з енергозбереження в багатоквартирних будинках для їх співвласників у м.Кривому Розі на 2012-2021 роки</t>
  </si>
  <si>
    <t>Програма відшкодування частини кредитів, що надаються об'єднанням співвласників багатоквартирних будинків та житлово-будівельним кооперативам на впровадження енергоефективних заходів у житловій сфері на 2016-2020 роки</t>
  </si>
  <si>
    <t>затрат</t>
  </si>
  <si>
    <t>Обсяг видатків на відшкодування частини кредитів</t>
  </si>
  <si>
    <t>грн.</t>
  </si>
  <si>
    <t>Кількість ОСББ та ЖБК, яким необхідне відшкодувння частини кредитів</t>
  </si>
  <si>
    <t>од.</t>
  </si>
  <si>
    <t>Розрахунок за бюджетною програмою "Заходи з енергозбереження"</t>
  </si>
  <si>
    <t>Обсяг видатків на заходи з енергозбереження в багатоквартирних будинках для їх співвласників у м.Кривому Розі</t>
  </si>
  <si>
    <t>Кількість об`єктів, на яких необхідно здійснити заходи з енергозбереження</t>
  </si>
  <si>
    <t xml:space="preserve"> Конкурс проєктів "Теплий дім".</t>
  </si>
  <si>
    <t>продукту</t>
  </si>
  <si>
    <t>Кількість ОСББ та ЖБК, яким планується відшкодувати частину кредитів</t>
  </si>
  <si>
    <t>Кількість об`єктів, на яких планується здійснити заходи з енергозбереження</t>
  </si>
  <si>
    <t>Конкурс проєктів "Теплий дім".</t>
  </si>
  <si>
    <t>ефективності</t>
  </si>
  <si>
    <t>Середня вартість 1 відшкодування</t>
  </si>
  <si>
    <t>Розрахунок</t>
  </si>
  <si>
    <t>Середня вартість заходів з енергозбереження 1 об`єкту</t>
  </si>
  <si>
    <t>якості</t>
  </si>
  <si>
    <t>Питома вага кількості ОСББ та ЖБК, яким планується відшкодувати частину кредитів, до кількості ОСББ та ЖБК, яким необхідне відшкодувння частини кредитів</t>
  </si>
  <si>
    <t>відс.</t>
  </si>
  <si>
    <t>Питома вага кількості об`єктів, на яких планується здійснити заходи з енергозбереження,  до кількості об`єктів, на яких необхідно здійснити заходи з енергозбереження</t>
  </si>
  <si>
    <t>Забезпечити збереження енергоресурсів та їх економне використання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</si>
  <si>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</si>
  <si>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</si>
  <si>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</si>
  <si>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</si>
  <si>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</t>
  </si>
  <si>
    <t>А.Є. Осіюк</t>
  </si>
  <si>
    <t>03364234</t>
  </si>
  <si>
    <t>04205100000</t>
  </si>
  <si>
    <t>бюджетної програми місцевого бюджету на 2020  рік</t>
  </si>
  <si>
    <t>1217640</t>
  </si>
  <si>
    <t>Заходи з енергозбереження</t>
  </si>
  <si>
    <t>1210000</t>
  </si>
  <si>
    <t>7640</t>
  </si>
  <si>
    <t>0470</t>
  </si>
  <si>
    <t>Рішення Криворізької міської ради «Про міський бюджет міста Кривого Рогу на 2020 рік» від 24.12.2019 №4310, зі змінами.</t>
  </si>
  <si>
    <t>Сереженко С.М.</t>
  </si>
  <si>
    <t>Степанюк Н.М.</t>
  </si>
  <si>
    <t>Вініченко Т.В.</t>
  </si>
  <si>
    <t>Силантьєва А.А.</t>
  </si>
  <si>
    <t>Конституція України;_x000D__x000D_
Бюджетний кодекс України;_x000D__x000D_
Закон України  «Про місцеве самоврядування в Україні» від 21.05.1997р. №280/97-ВР, зі змінами;_x000D__x000D_
Закон України «Про енергозбереження» від 01.07.1994р. №74/94-ВР (зі змінами)																	_x000D_;_x000D__x000D_
Закон України «Про об’єднання співвласників багатоквартирного будинку» від 29.11.2001р. №2866-ІІІ, зі змінами;_x000D__x000D_
Закон України «Про житлово-комунальні послуги»; 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від 24.12.2019 №4310 «Про міський бюджет міста Кривого Рогу на 2020 рік», зі змінами від 30.06.2020 №4767;_x000D__x000D_
Рішення Криворізької міської ради "Про затвердження програми "Теплий дім" щодо виконання заходів з енергозбереження в багатоквартирних будинках для їх співвласників у м.Кривому Розі на 2012-2021 роки" від 29.12.2011 №862 (зі змінами)																	_x000D_;_x000D__x000D_
Рішення "Про затвердження Програми відшкодування частини кредитів, що надаються об'єднанням співвласників багатоквартирних будинків та житлово-будівельним кооперативам на впровадження енергоефективних заходів у житловій сфері на 2016-2020 роки", рішення міської ради від 25.05.2016 №551 (зі змінами);_x000D_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26.02.2020 №4532.</t>
  </si>
  <si>
    <t>І.В. Терещенко</t>
  </si>
  <si>
    <t>Заступник директора департаменту розвитку інфраструктури міста виконкому Криворізької міської ради</t>
  </si>
  <si>
    <t>03.07.2020 №147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</si>
</sst>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8"/>
  <sheetViews>
    <sheetView tabSelected="1" view="pageBreakPreview" topLeftCell="A86" zoomScaleNormal="100" zoomScaleSheetLayoutView="100" workbookViewId="0">
      <selection activeCell="N95" sqref="N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 x14ac:dyDescent="0.2">
      <c r="AO4" s="47" t="s">
        <v>97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80" t="s">
        <v>21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5.95" customHeight="1" x14ac:dyDescent="0.2">
      <c r="AO7" s="140" t="s">
        <v>118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10" spans="1:77" ht="15.75" customHeight="1" x14ac:dyDescent="0.2">
      <c r="A10" s="96" t="s">
        <v>22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 x14ac:dyDescent="0.2">
      <c r="A11" s="96" t="s">
        <v>104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0" t="s">
        <v>96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4" t="s">
        <v>98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100" t="s">
        <v>102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14" t="s">
        <v>63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02" t="s">
        <v>56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0" t="s">
        <v>107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4" t="s">
        <v>98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100" t="s">
        <v>102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14" t="s">
        <v>62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02" t="s">
        <v>56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100" t="s">
        <v>105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108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109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19" t="s">
        <v>106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100" t="s">
        <v>103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20" t="s">
        <v>60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02" t="s">
        <v>61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f>AS53</f>
        <v>12804500</v>
      </c>
      <c r="V22" s="86"/>
      <c r="W22" s="86"/>
      <c r="X22" s="86"/>
      <c r="Y22" s="86"/>
      <c r="Z22" s="86"/>
      <c r="AA22" s="86"/>
      <c r="AB22" s="86"/>
      <c r="AC22" s="86"/>
      <c r="AD22" s="86"/>
      <c r="AE22" s="95" t="s">
        <v>52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6">
        <f>AC53</f>
        <v>12804500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1" t="s">
        <v>24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23</v>
      </c>
      <c r="B23" s="81"/>
      <c r="C23" s="81"/>
      <c r="D23" s="81"/>
      <c r="E23" s="81"/>
      <c r="F23" s="81"/>
      <c r="G23" s="81"/>
      <c r="H23" s="81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1" t="s">
        <v>25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8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236.25" customHeight="1" x14ac:dyDescent="0.2">
      <c r="A26" s="87" t="s">
        <v>115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41" t="s">
        <v>29</v>
      </c>
      <c r="B29" s="41"/>
      <c r="C29" s="41"/>
      <c r="D29" s="41"/>
      <c r="E29" s="41"/>
      <c r="F29" s="41"/>
      <c r="G29" s="82" t="s">
        <v>41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52" t="s">
        <v>34</v>
      </c>
      <c r="B31" s="52"/>
      <c r="C31" s="52"/>
      <c r="D31" s="52"/>
      <c r="E31" s="52"/>
      <c r="F31" s="52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50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87" t="s">
        <v>95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40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17.25" customHeight="1" x14ac:dyDescent="0.2">
      <c r="A38" s="41" t="s">
        <v>29</v>
      </c>
      <c r="B38" s="41"/>
      <c r="C38" s="41"/>
      <c r="D38" s="41"/>
      <c r="E38" s="41"/>
      <c r="F38" s="41"/>
      <c r="G38" s="82" t="s">
        <v>26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52" t="s">
        <v>7</v>
      </c>
      <c r="B40" s="52"/>
      <c r="C40" s="52"/>
      <c r="D40" s="52"/>
      <c r="E40" s="52"/>
      <c r="F40" s="52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13</v>
      </c>
    </row>
    <row r="42" spans="1:79" ht="12.75" customHeight="1" x14ac:dyDescent="0.2">
      <c r="A42" s="52">
        <v>2</v>
      </c>
      <c r="B42" s="52"/>
      <c r="C42" s="52"/>
      <c r="D42" s="52"/>
      <c r="E42" s="52"/>
      <c r="F42" s="52"/>
      <c r="G42" s="97" t="s">
        <v>66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1" t="s">
        <v>42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1.25" customHeight="1" x14ac:dyDescent="0.2">
      <c r="A46" s="42" t="s">
        <v>29</v>
      </c>
      <c r="B46" s="42"/>
      <c r="C46" s="42"/>
      <c r="D46" s="53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2" t="s">
        <v>30</v>
      </c>
      <c r="AD46" s="42"/>
      <c r="AE46" s="42"/>
      <c r="AF46" s="42"/>
      <c r="AG46" s="42"/>
      <c r="AH46" s="42"/>
      <c r="AI46" s="42"/>
      <c r="AJ46" s="42"/>
      <c r="AK46" s="42" t="s">
        <v>31</v>
      </c>
      <c r="AL46" s="42"/>
      <c r="AM46" s="42"/>
      <c r="AN46" s="42"/>
      <c r="AO46" s="42"/>
      <c r="AP46" s="42"/>
      <c r="AQ46" s="42"/>
      <c r="AR46" s="42"/>
      <c r="AS46" s="42" t="s">
        <v>28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79" ht="14.25" customHeight="1" x14ac:dyDescent="0.2">
      <c r="A47" s="42"/>
      <c r="B47" s="42"/>
      <c r="C47" s="42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7</v>
      </c>
      <c r="B49" s="52"/>
      <c r="C49" s="52"/>
      <c r="D49" s="106" t="s">
        <v>8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73" t="s">
        <v>9</v>
      </c>
      <c r="AD49" s="73"/>
      <c r="AE49" s="73"/>
      <c r="AF49" s="73"/>
      <c r="AG49" s="73"/>
      <c r="AH49" s="73"/>
      <c r="AI49" s="73"/>
      <c r="AJ49" s="73"/>
      <c r="AK49" s="73" t="s">
        <v>10</v>
      </c>
      <c r="AL49" s="73"/>
      <c r="AM49" s="73"/>
      <c r="AN49" s="73"/>
      <c r="AO49" s="73"/>
      <c r="AP49" s="73"/>
      <c r="AQ49" s="73"/>
      <c r="AR49" s="73"/>
      <c r="AS49" s="88" t="s">
        <v>11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25.5" customHeight="1" x14ac:dyDescent="0.2">
      <c r="A50" s="52">
        <v>1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9">
        <v>2000000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2000000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25.5" customHeight="1" x14ac:dyDescent="0.2">
      <c r="A51" s="52">
        <v>2</v>
      </c>
      <c r="B51" s="52"/>
      <c r="C51" s="52"/>
      <c r="D51" s="97" t="s">
        <v>68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9">
        <v>10000000</v>
      </c>
      <c r="AD51" s="59"/>
      <c r="AE51" s="59"/>
      <c r="AF51" s="59"/>
      <c r="AG51" s="59"/>
      <c r="AH51" s="59"/>
      <c r="AI51" s="59"/>
      <c r="AJ51" s="59"/>
      <c r="AK51" s="59">
        <v>0</v>
      </c>
      <c r="AL51" s="59"/>
      <c r="AM51" s="59"/>
      <c r="AN51" s="59"/>
      <c r="AO51" s="59"/>
      <c r="AP51" s="59"/>
      <c r="AQ51" s="59"/>
      <c r="AR51" s="59"/>
      <c r="AS51" s="59">
        <f>AC51+AK51</f>
        <v>10000000</v>
      </c>
      <c r="AT51" s="59"/>
      <c r="AU51" s="59"/>
      <c r="AV51" s="59"/>
      <c r="AW51" s="59"/>
      <c r="AX51" s="59"/>
      <c r="AY51" s="59"/>
      <c r="AZ51" s="59"/>
      <c r="BA51" s="21"/>
      <c r="BB51" s="21"/>
      <c r="BC51" s="21"/>
      <c r="BD51" s="21"/>
      <c r="BE51" s="21"/>
      <c r="BF51" s="21"/>
      <c r="BG51" s="21"/>
      <c r="BH51" s="21"/>
    </row>
    <row r="52" spans="1:79" s="38" customFormat="1" ht="25.5" customHeight="1" x14ac:dyDescent="0.2">
      <c r="A52" s="103">
        <v>3</v>
      </c>
      <c r="B52" s="103"/>
      <c r="C52" s="103"/>
      <c r="D52" s="109" t="s">
        <v>69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12">
        <f>809000-3400-300-800</f>
        <v>804500</v>
      </c>
      <c r="AD52" s="112"/>
      <c r="AE52" s="112"/>
      <c r="AF52" s="112"/>
      <c r="AG52" s="112"/>
      <c r="AH52" s="112"/>
      <c r="AI52" s="112"/>
      <c r="AJ52" s="112"/>
      <c r="AK52" s="112">
        <v>0</v>
      </c>
      <c r="AL52" s="112"/>
      <c r="AM52" s="112"/>
      <c r="AN52" s="112"/>
      <c r="AO52" s="112"/>
      <c r="AP52" s="112"/>
      <c r="AQ52" s="112"/>
      <c r="AR52" s="112"/>
      <c r="AS52" s="112">
        <f>AC52+AK52</f>
        <v>804500</v>
      </c>
      <c r="AT52" s="112"/>
      <c r="AU52" s="112"/>
      <c r="AV52" s="112"/>
      <c r="AW52" s="112"/>
      <c r="AX52" s="112"/>
      <c r="AY52" s="112"/>
      <c r="AZ52" s="112"/>
      <c r="BA52" s="39"/>
      <c r="BB52" s="39"/>
      <c r="BC52" s="39"/>
      <c r="BD52" s="39"/>
      <c r="BE52" s="39"/>
      <c r="BF52" s="39"/>
      <c r="BG52" s="39"/>
      <c r="BH52" s="39"/>
    </row>
    <row r="53" spans="1:79" s="4" customFormat="1" x14ac:dyDescent="0.2">
      <c r="A53" s="60"/>
      <c r="B53" s="60"/>
      <c r="C53" s="60"/>
      <c r="D53" s="115" t="s">
        <v>70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118">
        <f>AC50+AC51+AC52</f>
        <v>12804500</v>
      </c>
      <c r="AD53" s="118"/>
      <c r="AE53" s="118"/>
      <c r="AF53" s="118"/>
      <c r="AG53" s="118"/>
      <c r="AH53" s="118"/>
      <c r="AI53" s="118"/>
      <c r="AJ53" s="118"/>
      <c r="AK53" s="118">
        <v>0</v>
      </c>
      <c r="AL53" s="118"/>
      <c r="AM53" s="118"/>
      <c r="AN53" s="118"/>
      <c r="AO53" s="118"/>
      <c r="AP53" s="118"/>
      <c r="AQ53" s="118"/>
      <c r="AR53" s="118"/>
      <c r="AS53" s="118">
        <f>AC53+AK53</f>
        <v>12804500</v>
      </c>
      <c r="AT53" s="118"/>
      <c r="AU53" s="118"/>
      <c r="AV53" s="118"/>
      <c r="AW53" s="118"/>
      <c r="AX53" s="118"/>
      <c r="AY53" s="118"/>
      <c r="AZ53" s="118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78" t="s">
        <v>43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79" ht="1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0.5" customHeight="1" x14ac:dyDescent="0.2">
      <c r="A57" s="42" t="s">
        <v>29</v>
      </c>
      <c r="B57" s="42"/>
      <c r="C57" s="42"/>
      <c r="D57" s="53" t="s">
        <v>35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2" t="s">
        <v>30</v>
      </c>
      <c r="AC57" s="42"/>
      <c r="AD57" s="42"/>
      <c r="AE57" s="42"/>
      <c r="AF57" s="42"/>
      <c r="AG57" s="42"/>
      <c r="AH57" s="42"/>
      <c r="AI57" s="42"/>
      <c r="AJ57" s="42" t="s">
        <v>31</v>
      </c>
      <c r="AK57" s="42"/>
      <c r="AL57" s="42"/>
      <c r="AM57" s="42"/>
      <c r="AN57" s="42"/>
      <c r="AO57" s="42"/>
      <c r="AP57" s="42"/>
      <c r="AQ57" s="42"/>
      <c r="AR57" s="42" t="s">
        <v>28</v>
      </c>
      <c r="AS57" s="42"/>
      <c r="AT57" s="42"/>
      <c r="AU57" s="42"/>
      <c r="AV57" s="42"/>
      <c r="AW57" s="42"/>
      <c r="AX57" s="42"/>
      <c r="AY57" s="42"/>
    </row>
    <row r="58" spans="1:79" ht="14.25" customHeight="1" x14ac:dyDescent="0.2">
      <c r="A58" s="42"/>
      <c r="B58" s="42"/>
      <c r="C58" s="42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79" ht="15.75" customHeight="1" x14ac:dyDescent="0.2">
      <c r="A59" s="42">
        <v>1</v>
      </c>
      <c r="B59" s="42"/>
      <c r="C59" s="42"/>
      <c r="D59" s="43">
        <v>2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42">
        <v>3</v>
      </c>
      <c r="AC59" s="42"/>
      <c r="AD59" s="42"/>
      <c r="AE59" s="42"/>
      <c r="AF59" s="42"/>
      <c r="AG59" s="42"/>
      <c r="AH59" s="42"/>
      <c r="AI59" s="42"/>
      <c r="AJ59" s="42">
        <v>4</v>
      </c>
      <c r="AK59" s="42"/>
      <c r="AL59" s="42"/>
      <c r="AM59" s="42"/>
      <c r="AN59" s="42"/>
      <c r="AO59" s="42"/>
      <c r="AP59" s="42"/>
      <c r="AQ59" s="42"/>
      <c r="AR59" s="42">
        <v>5</v>
      </c>
      <c r="AS59" s="42"/>
      <c r="AT59" s="42"/>
      <c r="AU59" s="42"/>
      <c r="AV59" s="42"/>
      <c r="AW59" s="42"/>
      <c r="AX59" s="42"/>
      <c r="AY59" s="42"/>
    </row>
    <row r="60" spans="1:79" ht="12.75" hidden="1" customHeight="1" x14ac:dyDescent="0.2">
      <c r="A60" s="52" t="s">
        <v>7</v>
      </c>
      <c r="B60" s="52"/>
      <c r="C60" s="52"/>
      <c r="D60" s="70" t="s">
        <v>8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73" t="s">
        <v>9</v>
      </c>
      <c r="AC60" s="73"/>
      <c r="AD60" s="73"/>
      <c r="AE60" s="73"/>
      <c r="AF60" s="73"/>
      <c r="AG60" s="73"/>
      <c r="AH60" s="73"/>
      <c r="AI60" s="73"/>
      <c r="AJ60" s="73" t="s">
        <v>10</v>
      </c>
      <c r="AK60" s="73"/>
      <c r="AL60" s="73"/>
      <c r="AM60" s="73"/>
      <c r="AN60" s="73"/>
      <c r="AO60" s="73"/>
      <c r="AP60" s="73"/>
      <c r="AQ60" s="73"/>
      <c r="AR60" s="73" t="s">
        <v>11</v>
      </c>
      <c r="AS60" s="73"/>
      <c r="AT60" s="73"/>
      <c r="AU60" s="73"/>
      <c r="AV60" s="73"/>
      <c r="AW60" s="73"/>
      <c r="AX60" s="73"/>
      <c r="AY60" s="73"/>
      <c r="CA60" s="1" t="s">
        <v>16</v>
      </c>
    </row>
    <row r="61" spans="1:79" s="38" customFormat="1" ht="25.5" customHeight="1" x14ac:dyDescent="0.2">
      <c r="A61" s="103">
        <v>1</v>
      </c>
      <c r="B61" s="103"/>
      <c r="C61" s="103"/>
      <c r="D61" s="109" t="s">
        <v>71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1"/>
      <c r="AB61" s="112">
        <f>809000-3400-300-800</f>
        <v>804500</v>
      </c>
      <c r="AC61" s="112"/>
      <c r="AD61" s="112"/>
      <c r="AE61" s="112"/>
      <c r="AF61" s="112"/>
      <c r="AG61" s="112"/>
      <c r="AH61" s="112"/>
      <c r="AI61" s="112"/>
      <c r="AJ61" s="112">
        <v>0</v>
      </c>
      <c r="AK61" s="112"/>
      <c r="AL61" s="112"/>
      <c r="AM61" s="112"/>
      <c r="AN61" s="112"/>
      <c r="AO61" s="112"/>
      <c r="AP61" s="112"/>
      <c r="AQ61" s="112"/>
      <c r="AR61" s="112">
        <f>AB61+AJ61</f>
        <v>804500</v>
      </c>
      <c r="AS61" s="112"/>
      <c r="AT61" s="112"/>
      <c r="AU61" s="112"/>
      <c r="AV61" s="112"/>
      <c r="AW61" s="112"/>
      <c r="AX61" s="112"/>
      <c r="AY61" s="112"/>
      <c r="CA61" s="38" t="s">
        <v>17</v>
      </c>
    </row>
    <row r="62" spans="1:79" s="38" customFormat="1" ht="28.5" customHeight="1" x14ac:dyDescent="0.2">
      <c r="A62" s="103">
        <v>2</v>
      </c>
      <c r="B62" s="103"/>
      <c r="C62" s="103"/>
      <c r="D62" s="109" t="s">
        <v>72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112">
        <f>10000000</f>
        <v>10000000</v>
      </c>
      <c r="AC62" s="112"/>
      <c r="AD62" s="112"/>
      <c r="AE62" s="112"/>
      <c r="AF62" s="112"/>
      <c r="AG62" s="112"/>
      <c r="AH62" s="112"/>
      <c r="AI62" s="112"/>
      <c r="AJ62" s="112">
        <v>0</v>
      </c>
      <c r="AK62" s="112"/>
      <c r="AL62" s="112"/>
      <c r="AM62" s="112"/>
      <c r="AN62" s="112"/>
      <c r="AO62" s="112"/>
      <c r="AP62" s="112"/>
      <c r="AQ62" s="112"/>
      <c r="AR62" s="112">
        <f>AB62+AJ62</f>
        <v>10000000</v>
      </c>
      <c r="AS62" s="112"/>
      <c r="AT62" s="112"/>
      <c r="AU62" s="112"/>
      <c r="AV62" s="112"/>
      <c r="AW62" s="112"/>
      <c r="AX62" s="112"/>
      <c r="AY62" s="112"/>
    </row>
    <row r="63" spans="1:79" ht="38.25" customHeight="1" x14ac:dyDescent="0.2">
      <c r="A63" s="52">
        <v>3</v>
      </c>
      <c r="B63" s="52"/>
      <c r="C63" s="52"/>
      <c r="D63" s="97" t="s">
        <v>73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59">
        <v>2000000</v>
      </c>
      <c r="AC63" s="59"/>
      <c r="AD63" s="59"/>
      <c r="AE63" s="59"/>
      <c r="AF63" s="59"/>
      <c r="AG63" s="59"/>
      <c r="AH63" s="59"/>
      <c r="AI63" s="59"/>
      <c r="AJ63" s="59">
        <v>0</v>
      </c>
      <c r="AK63" s="59"/>
      <c r="AL63" s="59"/>
      <c r="AM63" s="59"/>
      <c r="AN63" s="59"/>
      <c r="AO63" s="59"/>
      <c r="AP63" s="59"/>
      <c r="AQ63" s="59"/>
      <c r="AR63" s="59">
        <f>AB63+AJ63</f>
        <v>2000000</v>
      </c>
      <c r="AS63" s="59"/>
      <c r="AT63" s="59"/>
      <c r="AU63" s="59"/>
      <c r="AV63" s="59"/>
      <c r="AW63" s="59"/>
      <c r="AX63" s="59"/>
      <c r="AY63" s="59"/>
    </row>
    <row r="64" spans="1:79" s="4" customFormat="1" ht="12.75" customHeight="1" x14ac:dyDescent="0.2">
      <c r="A64" s="60"/>
      <c r="B64" s="60"/>
      <c r="C64" s="60"/>
      <c r="D64" s="115" t="s">
        <v>28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7"/>
      <c r="AB64" s="118">
        <f>AB61+AB62+AB63</f>
        <v>12804500</v>
      </c>
      <c r="AC64" s="118"/>
      <c r="AD64" s="118"/>
      <c r="AE64" s="118"/>
      <c r="AF64" s="118"/>
      <c r="AG64" s="118"/>
      <c r="AH64" s="118"/>
      <c r="AI64" s="118"/>
      <c r="AJ64" s="118">
        <v>0</v>
      </c>
      <c r="AK64" s="118"/>
      <c r="AL64" s="118"/>
      <c r="AM64" s="118"/>
      <c r="AN64" s="118"/>
      <c r="AO64" s="118"/>
      <c r="AP64" s="118"/>
      <c r="AQ64" s="118"/>
      <c r="AR64" s="118">
        <f>AB64+AJ64</f>
        <v>12804500</v>
      </c>
      <c r="AS64" s="118"/>
      <c r="AT64" s="118"/>
      <c r="AU64" s="118"/>
      <c r="AV64" s="118"/>
      <c r="AW64" s="118"/>
      <c r="AX64" s="118"/>
      <c r="AY64" s="118"/>
    </row>
    <row r="66" spans="1:80" ht="15.75" customHeight="1" x14ac:dyDescent="0.2">
      <c r="A66" s="81" t="s">
        <v>44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80" ht="30" customHeight="1" x14ac:dyDescent="0.2">
      <c r="A67" s="42" t="s">
        <v>29</v>
      </c>
      <c r="B67" s="42"/>
      <c r="C67" s="42"/>
      <c r="D67" s="42"/>
      <c r="E67" s="42"/>
      <c r="F67" s="42"/>
      <c r="G67" s="43" t="s">
        <v>45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2" t="s">
        <v>3</v>
      </c>
      <c r="AA67" s="42"/>
      <c r="AB67" s="42"/>
      <c r="AC67" s="42"/>
      <c r="AD67" s="42"/>
      <c r="AE67" s="42" t="s">
        <v>2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43" t="s">
        <v>30</v>
      </c>
      <c r="AP67" s="44"/>
      <c r="AQ67" s="44"/>
      <c r="AR67" s="44"/>
      <c r="AS67" s="44"/>
      <c r="AT67" s="44"/>
      <c r="AU67" s="44"/>
      <c r="AV67" s="45"/>
      <c r="AW67" s="43" t="s">
        <v>31</v>
      </c>
      <c r="AX67" s="44"/>
      <c r="AY67" s="44"/>
      <c r="AZ67" s="44"/>
      <c r="BA67" s="44"/>
      <c r="BB67" s="44"/>
      <c r="BC67" s="44"/>
      <c r="BD67" s="45"/>
      <c r="BE67" s="43" t="s">
        <v>28</v>
      </c>
      <c r="BF67" s="44"/>
      <c r="BG67" s="44"/>
      <c r="BH67" s="44"/>
      <c r="BI67" s="44"/>
      <c r="BJ67" s="44"/>
      <c r="BK67" s="44"/>
      <c r="BL67" s="45"/>
    </row>
    <row r="68" spans="1:80" ht="15.75" customHeight="1" x14ac:dyDescent="0.2">
      <c r="A68" s="42">
        <v>1</v>
      </c>
      <c r="B68" s="42"/>
      <c r="C68" s="42"/>
      <c r="D68" s="42"/>
      <c r="E68" s="42"/>
      <c r="F68" s="42"/>
      <c r="G68" s="43">
        <v>2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2">
        <v>3</v>
      </c>
      <c r="AA68" s="42"/>
      <c r="AB68" s="42"/>
      <c r="AC68" s="42"/>
      <c r="AD68" s="42"/>
      <c r="AE68" s="42">
        <v>4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42">
        <v>5</v>
      </c>
      <c r="AP68" s="42"/>
      <c r="AQ68" s="42"/>
      <c r="AR68" s="42"/>
      <c r="AS68" s="42"/>
      <c r="AT68" s="42"/>
      <c r="AU68" s="42"/>
      <c r="AV68" s="42"/>
      <c r="AW68" s="42">
        <v>6</v>
      </c>
      <c r="AX68" s="42"/>
      <c r="AY68" s="42"/>
      <c r="AZ68" s="42"/>
      <c r="BA68" s="42"/>
      <c r="BB68" s="42"/>
      <c r="BC68" s="42"/>
      <c r="BD68" s="42"/>
      <c r="BE68" s="42">
        <v>7</v>
      </c>
      <c r="BF68" s="42"/>
      <c r="BG68" s="42"/>
      <c r="BH68" s="42"/>
      <c r="BI68" s="42"/>
      <c r="BJ68" s="42"/>
      <c r="BK68" s="42"/>
      <c r="BL68" s="42"/>
    </row>
    <row r="69" spans="1:80" ht="12.75" hidden="1" customHeight="1" x14ac:dyDescent="0.2">
      <c r="A69" s="52" t="s">
        <v>34</v>
      </c>
      <c r="B69" s="52"/>
      <c r="C69" s="52"/>
      <c r="D69" s="52"/>
      <c r="E69" s="52"/>
      <c r="F69" s="52"/>
      <c r="G69" s="70" t="s">
        <v>8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52" t="s">
        <v>20</v>
      </c>
      <c r="AA69" s="52"/>
      <c r="AB69" s="52"/>
      <c r="AC69" s="52"/>
      <c r="AD69" s="52"/>
      <c r="AE69" s="92" t="s">
        <v>33</v>
      </c>
      <c r="AF69" s="92"/>
      <c r="AG69" s="92"/>
      <c r="AH69" s="92"/>
      <c r="AI69" s="92"/>
      <c r="AJ69" s="92"/>
      <c r="AK69" s="92"/>
      <c r="AL69" s="92"/>
      <c r="AM69" s="92"/>
      <c r="AN69" s="70"/>
      <c r="AO69" s="73" t="s">
        <v>9</v>
      </c>
      <c r="AP69" s="73"/>
      <c r="AQ69" s="73"/>
      <c r="AR69" s="73"/>
      <c r="AS69" s="73"/>
      <c r="AT69" s="73"/>
      <c r="AU69" s="73"/>
      <c r="AV69" s="73"/>
      <c r="AW69" s="73" t="s">
        <v>32</v>
      </c>
      <c r="AX69" s="73"/>
      <c r="AY69" s="73"/>
      <c r="AZ69" s="73"/>
      <c r="BA69" s="73"/>
      <c r="BB69" s="73"/>
      <c r="BC69" s="73"/>
      <c r="BD69" s="73"/>
      <c r="BE69" s="73" t="s">
        <v>11</v>
      </c>
      <c r="BF69" s="73"/>
      <c r="BG69" s="73"/>
      <c r="BH69" s="73"/>
      <c r="BI69" s="73"/>
      <c r="BJ69" s="73"/>
      <c r="BK69" s="73"/>
      <c r="BL69" s="73"/>
      <c r="CA69" s="1" t="s">
        <v>18</v>
      </c>
    </row>
    <row r="70" spans="1:80" s="4" customFormat="1" ht="12.75" customHeight="1" x14ac:dyDescent="0.2">
      <c r="A70" s="60">
        <v>1</v>
      </c>
      <c r="B70" s="60"/>
      <c r="C70" s="60"/>
      <c r="D70" s="60"/>
      <c r="E70" s="60"/>
      <c r="F70" s="60"/>
      <c r="G70" s="89" t="s">
        <v>74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61"/>
      <c r="AA70" s="61"/>
      <c r="AB70" s="61"/>
      <c r="AC70" s="61"/>
      <c r="AD70" s="61"/>
      <c r="AE70" s="62"/>
      <c r="AF70" s="62"/>
      <c r="AG70" s="62"/>
      <c r="AH70" s="62"/>
      <c r="AI70" s="62"/>
      <c r="AJ70" s="62"/>
      <c r="AK70" s="62"/>
      <c r="AL70" s="62"/>
      <c r="AM70" s="62"/>
      <c r="AN70" s="6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CA70" s="4" t="s">
        <v>19</v>
      </c>
    </row>
    <row r="71" spans="1:80" ht="57" customHeight="1" x14ac:dyDescent="0.2">
      <c r="A71" s="52"/>
      <c r="B71" s="52"/>
      <c r="C71" s="52"/>
      <c r="D71" s="52"/>
      <c r="E71" s="52"/>
      <c r="F71" s="52"/>
      <c r="G71" s="121" t="s">
        <v>75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88" t="s">
        <v>76</v>
      </c>
      <c r="AA71" s="88"/>
      <c r="AB71" s="88"/>
      <c r="AC71" s="88"/>
      <c r="AD71" s="88"/>
      <c r="AE71" s="124" t="s">
        <v>110</v>
      </c>
      <c r="AF71" s="125"/>
      <c r="AG71" s="125"/>
      <c r="AH71" s="125"/>
      <c r="AI71" s="125"/>
      <c r="AJ71" s="125"/>
      <c r="AK71" s="125"/>
      <c r="AL71" s="125"/>
      <c r="AM71" s="125"/>
      <c r="AN71" s="126"/>
      <c r="AO71" s="59">
        <v>2000000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>AO71+AW71</f>
        <v>2000000</v>
      </c>
      <c r="BF71" s="59"/>
      <c r="BG71" s="59"/>
      <c r="BH71" s="59"/>
      <c r="BI71" s="59"/>
      <c r="BJ71" s="59"/>
      <c r="BK71" s="59"/>
      <c r="BL71" s="59"/>
      <c r="CB71" s="40"/>
    </row>
    <row r="72" spans="1:80" ht="38.25" customHeight="1" x14ac:dyDescent="0.2">
      <c r="A72" s="52"/>
      <c r="B72" s="52"/>
      <c r="C72" s="52"/>
      <c r="D72" s="52"/>
      <c r="E72" s="52"/>
      <c r="F72" s="52"/>
      <c r="G72" s="121" t="s">
        <v>77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88" t="s">
        <v>78</v>
      </c>
      <c r="AA72" s="88"/>
      <c r="AB72" s="88"/>
      <c r="AC72" s="88"/>
      <c r="AD72" s="88"/>
      <c r="AE72" s="124" t="s">
        <v>79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59">
        <v>56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>AO72+AW72</f>
        <v>56</v>
      </c>
      <c r="BF72" s="59"/>
      <c r="BG72" s="59"/>
      <c r="BH72" s="59"/>
      <c r="BI72" s="59"/>
      <c r="BJ72" s="59"/>
      <c r="BK72" s="59"/>
      <c r="BL72" s="59"/>
    </row>
    <row r="73" spans="1:80" s="38" customFormat="1" ht="52.5" customHeight="1" x14ac:dyDescent="0.2">
      <c r="A73" s="103"/>
      <c r="B73" s="103"/>
      <c r="C73" s="103"/>
      <c r="D73" s="103"/>
      <c r="E73" s="103"/>
      <c r="F73" s="103"/>
      <c r="G73" s="127" t="s">
        <v>80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30" t="s">
        <v>76</v>
      </c>
      <c r="AA73" s="130"/>
      <c r="AB73" s="130"/>
      <c r="AC73" s="130"/>
      <c r="AD73" s="130"/>
      <c r="AE73" s="131" t="s">
        <v>110</v>
      </c>
      <c r="AF73" s="132"/>
      <c r="AG73" s="132"/>
      <c r="AH73" s="132"/>
      <c r="AI73" s="132"/>
      <c r="AJ73" s="132"/>
      <c r="AK73" s="132"/>
      <c r="AL73" s="132"/>
      <c r="AM73" s="132"/>
      <c r="AN73" s="133"/>
      <c r="AO73" s="112">
        <f>10809000-3400-300-800</f>
        <v>10804500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>AO73+AW73</f>
        <v>10804500</v>
      </c>
      <c r="BF73" s="112"/>
      <c r="BG73" s="112"/>
      <c r="BH73" s="112"/>
      <c r="BI73" s="112"/>
      <c r="BJ73" s="112"/>
      <c r="BK73" s="112"/>
      <c r="BL73" s="112"/>
    </row>
    <row r="74" spans="1:80" ht="25.5" customHeight="1" x14ac:dyDescent="0.2">
      <c r="A74" s="52"/>
      <c r="B74" s="52"/>
      <c r="C74" s="52"/>
      <c r="D74" s="52"/>
      <c r="E74" s="52"/>
      <c r="F74" s="52"/>
      <c r="G74" s="124" t="s">
        <v>81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88" t="s">
        <v>78</v>
      </c>
      <c r="AA74" s="88"/>
      <c r="AB74" s="88"/>
      <c r="AC74" s="88"/>
      <c r="AD74" s="88"/>
      <c r="AE74" s="124" t="s">
        <v>82</v>
      </c>
      <c r="AF74" s="125"/>
      <c r="AG74" s="125"/>
      <c r="AH74" s="125"/>
      <c r="AI74" s="125"/>
      <c r="AJ74" s="125"/>
      <c r="AK74" s="125"/>
      <c r="AL74" s="125"/>
      <c r="AM74" s="125"/>
      <c r="AN74" s="126"/>
      <c r="AO74" s="59">
        <v>67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>AO74+AW74</f>
        <v>67</v>
      </c>
      <c r="BF74" s="59"/>
      <c r="BG74" s="59"/>
      <c r="BH74" s="59"/>
      <c r="BI74" s="59"/>
      <c r="BJ74" s="59"/>
      <c r="BK74" s="59"/>
      <c r="BL74" s="59"/>
    </row>
    <row r="75" spans="1:80" s="4" customFormat="1" ht="12.75" customHeight="1" x14ac:dyDescent="0.2">
      <c r="A75" s="60">
        <v>2</v>
      </c>
      <c r="B75" s="60"/>
      <c r="C75" s="60"/>
      <c r="D75" s="60"/>
      <c r="E75" s="60"/>
      <c r="F75" s="60"/>
      <c r="G75" s="134" t="s">
        <v>83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61"/>
      <c r="AA75" s="61"/>
      <c r="AB75" s="61"/>
      <c r="AC75" s="61"/>
      <c r="AD75" s="61"/>
      <c r="AE75" s="134"/>
      <c r="AF75" s="135"/>
      <c r="AG75" s="135"/>
      <c r="AH75" s="135"/>
      <c r="AI75" s="135"/>
      <c r="AJ75" s="135"/>
      <c r="AK75" s="135"/>
      <c r="AL75" s="135"/>
      <c r="AM75" s="135"/>
      <c r="AN75" s="136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</row>
    <row r="76" spans="1:80" ht="38.25" customHeight="1" x14ac:dyDescent="0.2">
      <c r="A76" s="52"/>
      <c r="B76" s="52"/>
      <c r="C76" s="52"/>
      <c r="D76" s="52"/>
      <c r="E76" s="52"/>
      <c r="F76" s="52"/>
      <c r="G76" s="124" t="s">
        <v>84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88" t="s">
        <v>78</v>
      </c>
      <c r="AA76" s="88"/>
      <c r="AB76" s="88"/>
      <c r="AC76" s="88"/>
      <c r="AD76" s="88"/>
      <c r="AE76" s="124" t="s">
        <v>79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59">
        <v>56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>AO76+AW76</f>
        <v>56</v>
      </c>
      <c r="BF76" s="59"/>
      <c r="BG76" s="59"/>
      <c r="BH76" s="59"/>
      <c r="BI76" s="59"/>
      <c r="BJ76" s="59"/>
      <c r="BK76" s="59"/>
      <c r="BL76" s="59"/>
    </row>
    <row r="77" spans="1:80" ht="25.5" customHeight="1" x14ac:dyDescent="0.2">
      <c r="A77" s="52"/>
      <c r="B77" s="52"/>
      <c r="C77" s="52"/>
      <c r="D77" s="52"/>
      <c r="E77" s="52"/>
      <c r="F77" s="52"/>
      <c r="G77" s="124" t="s">
        <v>85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6"/>
      <c r="Z77" s="88" t="s">
        <v>78</v>
      </c>
      <c r="AA77" s="88"/>
      <c r="AB77" s="88"/>
      <c r="AC77" s="88"/>
      <c r="AD77" s="88"/>
      <c r="AE77" s="124" t="s">
        <v>86</v>
      </c>
      <c r="AF77" s="125"/>
      <c r="AG77" s="125"/>
      <c r="AH77" s="125"/>
      <c r="AI77" s="125"/>
      <c r="AJ77" s="125"/>
      <c r="AK77" s="125"/>
      <c r="AL77" s="125"/>
      <c r="AM77" s="125"/>
      <c r="AN77" s="126"/>
      <c r="AO77" s="59">
        <v>67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>AO77+AW77</f>
        <v>67</v>
      </c>
      <c r="BF77" s="59"/>
      <c r="BG77" s="59"/>
      <c r="BH77" s="59"/>
      <c r="BI77" s="59"/>
      <c r="BJ77" s="59"/>
      <c r="BK77" s="59"/>
      <c r="BL77" s="59"/>
    </row>
    <row r="78" spans="1:80" s="4" customFormat="1" ht="12.75" customHeight="1" x14ac:dyDescent="0.2">
      <c r="A78" s="60">
        <v>3</v>
      </c>
      <c r="B78" s="60"/>
      <c r="C78" s="60"/>
      <c r="D78" s="60"/>
      <c r="E78" s="60"/>
      <c r="F78" s="60"/>
      <c r="G78" s="134" t="s">
        <v>87</v>
      </c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61"/>
      <c r="AA78" s="61"/>
      <c r="AB78" s="61"/>
      <c r="AC78" s="61"/>
      <c r="AD78" s="61"/>
      <c r="AE78" s="134"/>
      <c r="AF78" s="135"/>
      <c r="AG78" s="135"/>
      <c r="AH78" s="135"/>
      <c r="AI78" s="135"/>
      <c r="AJ78" s="135"/>
      <c r="AK78" s="135"/>
      <c r="AL78" s="135"/>
      <c r="AM78" s="135"/>
      <c r="AN78" s="136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</row>
    <row r="79" spans="1:80" ht="21.75" customHeight="1" x14ac:dyDescent="0.2">
      <c r="A79" s="52"/>
      <c r="B79" s="52"/>
      <c r="C79" s="52"/>
      <c r="D79" s="52"/>
      <c r="E79" s="52"/>
      <c r="F79" s="52"/>
      <c r="G79" s="121" t="s">
        <v>88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3"/>
      <c r="Z79" s="88" t="s">
        <v>76</v>
      </c>
      <c r="AA79" s="88"/>
      <c r="AB79" s="88"/>
      <c r="AC79" s="88"/>
      <c r="AD79" s="88"/>
      <c r="AE79" s="124" t="s">
        <v>89</v>
      </c>
      <c r="AF79" s="125"/>
      <c r="AG79" s="125"/>
      <c r="AH79" s="125"/>
      <c r="AI79" s="125"/>
      <c r="AJ79" s="125"/>
      <c r="AK79" s="125"/>
      <c r="AL79" s="125"/>
      <c r="AM79" s="125"/>
      <c r="AN79" s="126"/>
      <c r="AO79" s="137">
        <f>AO71/AO72</f>
        <v>35714.285714285717</v>
      </c>
      <c r="AP79" s="137"/>
      <c r="AQ79" s="137"/>
      <c r="AR79" s="137"/>
      <c r="AS79" s="137"/>
      <c r="AT79" s="137"/>
      <c r="AU79" s="137"/>
      <c r="AV79" s="137"/>
      <c r="AW79" s="137">
        <v>0</v>
      </c>
      <c r="AX79" s="137"/>
      <c r="AY79" s="137"/>
      <c r="AZ79" s="137"/>
      <c r="BA79" s="137"/>
      <c r="BB79" s="137"/>
      <c r="BC79" s="137"/>
      <c r="BD79" s="137"/>
      <c r="BE79" s="137">
        <f>AO79+AW79</f>
        <v>35714.285714285717</v>
      </c>
      <c r="BF79" s="137"/>
      <c r="BG79" s="137"/>
      <c r="BH79" s="137"/>
      <c r="BI79" s="137"/>
      <c r="BJ79" s="137"/>
      <c r="BK79" s="137"/>
      <c r="BL79" s="137"/>
    </row>
    <row r="80" spans="1:80" s="38" customFormat="1" ht="20.25" customHeight="1" x14ac:dyDescent="0.2">
      <c r="A80" s="103"/>
      <c r="B80" s="103"/>
      <c r="C80" s="103"/>
      <c r="D80" s="103"/>
      <c r="E80" s="103"/>
      <c r="F80" s="103"/>
      <c r="G80" s="127" t="s">
        <v>90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130" t="s">
        <v>76</v>
      </c>
      <c r="AA80" s="130"/>
      <c r="AB80" s="130"/>
      <c r="AC80" s="130"/>
      <c r="AD80" s="130"/>
      <c r="AE80" s="131" t="s">
        <v>89</v>
      </c>
      <c r="AF80" s="132"/>
      <c r="AG80" s="132"/>
      <c r="AH80" s="132"/>
      <c r="AI80" s="132"/>
      <c r="AJ80" s="132"/>
      <c r="AK80" s="132"/>
      <c r="AL80" s="132"/>
      <c r="AM80" s="132"/>
      <c r="AN80" s="133"/>
      <c r="AO80" s="138">
        <f>AO73/AO77</f>
        <v>161261.19402985074</v>
      </c>
      <c r="AP80" s="138"/>
      <c r="AQ80" s="138"/>
      <c r="AR80" s="138"/>
      <c r="AS80" s="138"/>
      <c r="AT80" s="138"/>
      <c r="AU80" s="138"/>
      <c r="AV80" s="138"/>
      <c r="AW80" s="138">
        <v>0</v>
      </c>
      <c r="AX80" s="138"/>
      <c r="AY80" s="138"/>
      <c r="AZ80" s="138"/>
      <c r="BA80" s="138"/>
      <c r="BB80" s="138"/>
      <c r="BC80" s="138"/>
      <c r="BD80" s="138"/>
      <c r="BE80" s="138">
        <f>AO80+AW80</f>
        <v>161261.19402985074</v>
      </c>
      <c r="BF80" s="138"/>
      <c r="BG80" s="138"/>
      <c r="BH80" s="138"/>
      <c r="BI80" s="138"/>
      <c r="BJ80" s="138"/>
      <c r="BK80" s="138"/>
      <c r="BL80" s="138"/>
    </row>
    <row r="81" spans="1:64" s="4" customFormat="1" ht="12.75" customHeight="1" x14ac:dyDescent="0.2">
      <c r="A81" s="60">
        <v>4</v>
      </c>
      <c r="B81" s="60"/>
      <c r="C81" s="60"/>
      <c r="D81" s="60"/>
      <c r="E81" s="60"/>
      <c r="F81" s="60"/>
      <c r="G81" s="134" t="s">
        <v>91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61"/>
      <c r="AA81" s="61"/>
      <c r="AB81" s="61"/>
      <c r="AC81" s="61"/>
      <c r="AD81" s="61"/>
      <c r="AE81" s="134"/>
      <c r="AF81" s="135"/>
      <c r="AG81" s="135"/>
      <c r="AH81" s="135"/>
      <c r="AI81" s="135"/>
      <c r="AJ81" s="135"/>
      <c r="AK81" s="135"/>
      <c r="AL81" s="135"/>
      <c r="AM81" s="135"/>
      <c r="AN81" s="136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</row>
    <row r="82" spans="1:64" ht="38.25" customHeight="1" x14ac:dyDescent="0.2">
      <c r="A82" s="52"/>
      <c r="B82" s="52"/>
      <c r="C82" s="52"/>
      <c r="D82" s="52"/>
      <c r="E82" s="52"/>
      <c r="F82" s="52"/>
      <c r="G82" s="124" t="s">
        <v>92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6"/>
      <c r="Z82" s="88" t="s">
        <v>93</v>
      </c>
      <c r="AA82" s="88"/>
      <c r="AB82" s="88"/>
      <c r="AC82" s="88"/>
      <c r="AD82" s="88"/>
      <c r="AE82" s="124" t="s">
        <v>89</v>
      </c>
      <c r="AF82" s="125"/>
      <c r="AG82" s="125"/>
      <c r="AH82" s="125"/>
      <c r="AI82" s="125"/>
      <c r="AJ82" s="125"/>
      <c r="AK82" s="125"/>
      <c r="AL82" s="125"/>
      <c r="AM82" s="125"/>
      <c r="AN82" s="126"/>
      <c r="AO82" s="59">
        <v>100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>AO82+AW82</f>
        <v>100</v>
      </c>
      <c r="BF82" s="59"/>
      <c r="BG82" s="59"/>
      <c r="BH82" s="59"/>
      <c r="BI82" s="59"/>
      <c r="BJ82" s="59"/>
      <c r="BK82" s="59"/>
      <c r="BL82" s="59"/>
    </row>
    <row r="83" spans="1:64" ht="38.25" customHeight="1" x14ac:dyDescent="0.2">
      <c r="A83" s="52"/>
      <c r="B83" s="52"/>
      <c r="C83" s="52"/>
      <c r="D83" s="52"/>
      <c r="E83" s="52"/>
      <c r="F83" s="52"/>
      <c r="G83" s="124" t="s">
        <v>94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88" t="s">
        <v>93</v>
      </c>
      <c r="AA83" s="88"/>
      <c r="AB83" s="88"/>
      <c r="AC83" s="88"/>
      <c r="AD83" s="88"/>
      <c r="AE83" s="124" t="s">
        <v>89</v>
      </c>
      <c r="AF83" s="125"/>
      <c r="AG83" s="125"/>
      <c r="AH83" s="125"/>
      <c r="AI83" s="125"/>
      <c r="AJ83" s="125"/>
      <c r="AK83" s="125"/>
      <c r="AL83" s="125"/>
      <c r="AM83" s="125"/>
      <c r="AN83" s="126"/>
      <c r="AO83" s="59">
        <v>100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>AO83+AW83</f>
        <v>100</v>
      </c>
      <c r="BF83" s="59"/>
      <c r="BG83" s="59"/>
      <c r="BH83" s="59"/>
      <c r="BI83" s="59"/>
      <c r="BJ83" s="59"/>
      <c r="BK83" s="59"/>
      <c r="BL83" s="5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 x14ac:dyDescent="0.2">
      <c r="A86" s="64" t="s">
        <v>117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67" t="s">
        <v>116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64" ht="12.75" customHeight="1" x14ac:dyDescent="0.2">
      <c r="W87" s="46" t="s">
        <v>6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53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4" ht="42" customHeight="1" x14ac:dyDescent="0.2">
      <c r="A88" s="69" t="s">
        <v>4</v>
      </c>
      <c r="B88" s="69"/>
      <c r="C88" s="69"/>
      <c r="D88" s="69"/>
      <c r="E88" s="69"/>
      <c r="F88" s="69"/>
    </row>
    <row r="89" spans="1:64" ht="13.15" customHeight="1" x14ac:dyDescent="0.2">
      <c r="A89" s="47" t="s">
        <v>99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</row>
    <row r="90" spans="1:64" x14ac:dyDescent="0.2">
      <c r="A90" s="49" t="s">
        <v>48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5" customHeight="1" x14ac:dyDescent="0.2">
      <c r="A92" s="74" t="s">
        <v>100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5"/>
      <c r="AO92" s="76" t="s">
        <v>101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64" x14ac:dyDescent="0.2">
      <c r="W93" s="46" t="s">
        <v>6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O93" s="46" t="s">
        <v>53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</row>
    <row r="94" spans="1:64" x14ac:dyDescent="0.2">
      <c r="A94" s="50">
        <v>44015</v>
      </c>
      <c r="B94" s="51"/>
      <c r="C94" s="51"/>
      <c r="D94" s="51"/>
      <c r="E94" s="51"/>
      <c r="F94" s="51"/>
      <c r="G94" s="51"/>
      <c r="H94" s="51"/>
    </row>
    <row r="95" spans="1:64" x14ac:dyDescent="0.2">
      <c r="A95" s="46" t="s">
        <v>46</v>
      </c>
      <c r="B95" s="46"/>
      <c r="C95" s="46"/>
      <c r="D95" s="46"/>
      <c r="E95" s="46"/>
      <c r="F95" s="46"/>
      <c r="G95" s="46"/>
      <c r="H95" s="4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47</v>
      </c>
    </row>
    <row r="105" spans="1:8" ht="15.75" customHeight="1" x14ac:dyDescent="0.2">
      <c r="A105" s="139" t="s">
        <v>112</v>
      </c>
      <c r="B105" s="139"/>
      <c r="C105" s="139"/>
      <c r="D105" s="139"/>
      <c r="E105" s="139"/>
      <c r="F105" s="139"/>
      <c r="G105" s="139"/>
      <c r="H105" s="139"/>
    </row>
    <row r="106" spans="1:8" ht="16.5" customHeight="1" x14ac:dyDescent="0.2">
      <c r="A106" s="139" t="s">
        <v>111</v>
      </c>
      <c r="B106" s="139"/>
      <c r="C106" s="139"/>
      <c r="D106" s="139"/>
      <c r="E106" s="139"/>
      <c r="F106" s="139"/>
      <c r="G106" s="139"/>
      <c r="H106" s="139"/>
    </row>
    <row r="107" spans="1:8" ht="15.75" customHeight="1" x14ac:dyDescent="0.2">
      <c r="A107" s="139" t="s">
        <v>114</v>
      </c>
      <c r="B107" s="139"/>
      <c r="C107" s="139"/>
      <c r="D107" s="139"/>
      <c r="E107" s="139"/>
      <c r="F107" s="139"/>
      <c r="G107" s="139"/>
      <c r="H107" s="139"/>
    </row>
    <row r="108" spans="1:8" ht="18.75" customHeight="1" x14ac:dyDescent="0.2">
      <c r="A108" s="139" t="s">
        <v>113</v>
      </c>
      <c r="B108" s="139"/>
      <c r="C108" s="139"/>
      <c r="D108" s="139"/>
      <c r="E108" s="139"/>
      <c r="F108" s="139"/>
      <c r="G108" s="139"/>
      <c r="H108" s="139"/>
    </row>
  </sheetData>
  <mergeCells count="276">
    <mergeCell ref="A105:H105"/>
    <mergeCell ref="A106:H106"/>
    <mergeCell ref="A108:H108"/>
    <mergeCell ref="BE83:BL83"/>
    <mergeCell ref="A83:F83"/>
    <mergeCell ref="G83:Y83"/>
    <mergeCell ref="Z83:AD83"/>
    <mergeCell ref="AE83:AN83"/>
    <mergeCell ref="AO83:AV83"/>
    <mergeCell ref="AW83:BD83"/>
    <mergeCell ref="A107:H10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62:C62"/>
    <mergeCell ref="D62:AA62"/>
    <mergeCell ref="AB62:AI62"/>
    <mergeCell ref="AJ62:AQ62"/>
    <mergeCell ref="AR62:AY62"/>
    <mergeCell ref="D63:AA63"/>
    <mergeCell ref="AB63:AI63"/>
    <mergeCell ref="AJ63:AQ63"/>
    <mergeCell ref="A63:C63"/>
    <mergeCell ref="BE20:BL20"/>
    <mergeCell ref="BE19:BL19"/>
    <mergeCell ref="AK19:BC19"/>
    <mergeCell ref="AK20:BC20"/>
    <mergeCell ref="N17:AS17"/>
    <mergeCell ref="AU17:BB17"/>
    <mergeCell ref="B19:L19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G39:BL39"/>
    <mergeCell ref="A34:BL34"/>
    <mergeCell ref="A25:BL25"/>
    <mergeCell ref="A26:BL26"/>
    <mergeCell ref="A28:BL28"/>
    <mergeCell ref="A31:F31"/>
    <mergeCell ref="AJ61:AQ61"/>
    <mergeCell ref="AR61:AY61"/>
    <mergeCell ref="A56:AY56"/>
    <mergeCell ref="A59:C59"/>
    <mergeCell ref="AR59:AY59"/>
    <mergeCell ref="A60:C60"/>
    <mergeCell ref="N13:AS13"/>
    <mergeCell ref="N14:AS14"/>
    <mergeCell ref="AU13:BB13"/>
    <mergeCell ref="AU14:BB14"/>
    <mergeCell ref="A53:C53"/>
    <mergeCell ref="D53:AB53"/>
    <mergeCell ref="AC53:AJ53"/>
    <mergeCell ref="AK53:AR53"/>
    <mergeCell ref="AS53:AZ53"/>
    <mergeCell ref="G31:BL31"/>
    <mergeCell ref="AC50:AJ50"/>
    <mergeCell ref="AC46:AJ47"/>
    <mergeCell ref="AK46:AR47"/>
    <mergeCell ref="D50:AB50"/>
    <mergeCell ref="AK48:AR48"/>
    <mergeCell ref="AK49:AR49"/>
    <mergeCell ref="A45:AZ45"/>
    <mergeCell ref="A44:AZ44"/>
    <mergeCell ref="BE67:BL67"/>
    <mergeCell ref="A61:C61"/>
    <mergeCell ref="B16:L16"/>
    <mergeCell ref="N16:AS16"/>
    <mergeCell ref="AU16:BB16"/>
    <mergeCell ref="B17:L17"/>
    <mergeCell ref="B20:L20"/>
    <mergeCell ref="N20:Y20"/>
    <mergeCell ref="AA20:AI20"/>
    <mergeCell ref="AS46:AZ47"/>
    <mergeCell ref="D46:AB47"/>
    <mergeCell ref="D48:AB48"/>
    <mergeCell ref="D49:AB49"/>
    <mergeCell ref="AC48:AJ48"/>
    <mergeCell ref="AC49:AJ49"/>
    <mergeCell ref="G40:BL40"/>
    <mergeCell ref="D61:AA61"/>
    <mergeCell ref="AB61:AI61"/>
    <mergeCell ref="AS48:AZ48"/>
    <mergeCell ref="A41:F41"/>
    <mergeCell ref="A48:C48"/>
    <mergeCell ref="A49:C49"/>
    <mergeCell ref="G41:BL41"/>
    <mergeCell ref="A46:C47"/>
    <mergeCell ref="A42:F42"/>
    <mergeCell ref="A68:F68"/>
    <mergeCell ref="A66:BL66"/>
    <mergeCell ref="A67:F67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40:F40"/>
    <mergeCell ref="AO7:BF7"/>
    <mergeCell ref="A10:BL10"/>
    <mergeCell ref="A11:BL11"/>
    <mergeCell ref="A32:F32"/>
    <mergeCell ref="G32:BL32"/>
    <mergeCell ref="N19:Y19"/>
    <mergeCell ref="AA19:AI19"/>
    <mergeCell ref="B13:L13"/>
    <mergeCell ref="B14:L14"/>
    <mergeCell ref="AS49:AZ49"/>
    <mergeCell ref="AO93:BG93"/>
    <mergeCell ref="AO87:BG87"/>
    <mergeCell ref="G68:Y68"/>
    <mergeCell ref="G69:Y69"/>
    <mergeCell ref="G70:Y70"/>
    <mergeCell ref="AO68:AV68"/>
    <mergeCell ref="Z68:AD68"/>
    <mergeCell ref="G67:Y67"/>
    <mergeCell ref="AO67:AV67"/>
    <mergeCell ref="AW67:BD67"/>
    <mergeCell ref="AE67:AN67"/>
    <mergeCell ref="Z67:AD67"/>
    <mergeCell ref="AE68:AN68"/>
    <mergeCell ref="AE69:AN6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BE71:BL71"/>
    <mergeCell ref="D60:AA60"/>
    <mergeCell ref="AB60:AI60"/>
    <mergeCell ref="AJ60:AQ60"/>
    <mergeCell ref="AR60:AY60"/>
    <mergeCell ref="AJ59:AQ59"/>
    <mergeCell ref="A92:V92"/>
    <mergeCell ref="W92:AM92"/>
    <mergeCell ref="AO92:BG92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A29:F29"/>
    <mergeCell ref="A57:C58"/>
    <mergeCell ref="D59:AA59"/>
    <mergeCell ref="AB59:AI59"/>
    <mergeCell ref="W93:AM93"/>
    <mergeCell ref="A95:H95"/>
    <mergeCell ref="A89:AS89"/>
    <mergeCell ref="A90:AS90"/>
    <mergeCell ref="A94:H94"/>
    <mergeCell ref="A69:F69"/>
    <mergeCell ref="Z69:AD69"/>
    <mergeCell ref="D57:AA58"/>
    <mergeCell ref="AB57:AI58"/>
    <mergeCell ref="AJ57:AQ58"/>
    <mergeCell ref="AR57:AY58"/>
    <mergeCell ref="AR63:AY63"/>
    <mergeCell ref="A70:F70"/>
    <mergeCell ref="Z70:AD70"/>
    <mergeCell ref="AE70:AN70"/>
    <mergeCell ref="A86:V86"/>
    <mergeCell ref="W86:AM86"/>
    <mergeCell ref="AO86:BG86"/>
    <mergeCell ref="A88:F88"/>
    <mergeCell ref="W87:AM87"/>
  </mergeCells>
  <phoneticPr fontId="0" type="noConversion"/>
  <conditionalFormatting sqref="G70:L70">
    <cfRule type="cellIs" dxfId="31" priority="33" stopIfTrue="1" operator="equal">
      <formula>$G69</formula>
    </cfRule>
  </conditionalFormatting>
  <conditionalFormatting sqref="D50">
    <cfRule type="cellIs" dxfId="30" priority="34" stopIfTrue="1" operator="equal">
      <formula>$D49</formula>
    </cfRule>
  </conditionalFormatting>
  <conditionalFormatting sqref="A70:F70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ugkx551_1</cp:lastModifiedBy>
  <cp:lastPrinted>2020-07-01T09:11:07Z</cp:lastPrinted>
  <dcterms:created xsi:type="dcterms:W3CDTF">2016-08-15T09:54:21Z</dcterms:created>
  <dcterms:modified xsi:type="dcterms:W3CDTF">2020-07-03T10:43:43Z</dcterms:modified>
</cp:coreProperties>
</file>