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говірна ціна" sheetId="1" r:id="rId1"/>
  </sheets>
  <definedNames>
    <definedName name="_xlnm.Print_Area" localSheetId="0">'Договірна ціна'!$A$1:$F$46</definedName>
  </definedNames>
  <calcPr fullCalcOnLoad="1"/>
</workbook>
</file>

<file path=xl/sharedStrings.xml><?xml version="1.0" encoding="utf-8"?>
<sst xmlns="http://schemas.openxmlformats.org/spreadsheetml/2006/main" count="75" uniqueCount="51">
  <si>
    <t xml:space="preserve">ДОГОВІРНА ЦІНА  </t>
  </si>
  <si>
    <t>(найменування об`єкта)</t>
  </si>
  <si>
    <t>,що здійснюється в 2020-2021 роках</t>
  </si>
  <si>
    <t>Визначена згідно з ДСТУ Б Д.1.1-1:2013 (зі змінами)</t>
  </si>
  <si>
    <t xml:space="preserve">Складена в поточних цінах станом на 23 червня 2020  р. </t>
  </si>
  <si>
    <t>№ п/п</t>
  </si>
  <si>
    <t>Обгрунтування</t>
  </si>
  <si>
    <t>Найменування витрат</t>
  </si>
  <si>
    <t>Вартість, грн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</si>
  <si>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</si>
  <si>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</si>
  <si>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</si>
  <si>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</si>
  <si>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</si>
  <si>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</si>
  <si>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</si>
  <si>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>-</t>
  </si>
  <si>
    <t>у тому числi</t>
  </si>
  <si>
    <t xml:space="preserve">Заробiтна плата </t>
  </si>
  <si>
    <t>Вартiсть матерiальних ресурсiв</t>
  </si>
  <si>
    <t>Вартiсть експлуатації будiвельних машин і механізмів</t>
  </si>
  <si>
    <t>Розрахунок</t>
  </si>
  <si>
    <t>Загальновиробничі витрати</t>
  </si>
  <si>
    <t>Вартість використання відвалів будівельного сміття</t>
  </si>
  <si>
    <t>Разом</t>
  </si>
  <si>
    <t xml:space="preserve"> Розрахунок</t>
  </si>
  <si>
    <t>Прибуток (6,8 і 1,77 грн/люд.год.)</t>
  </si>
  <si>
    <t>Разом по розділу I</t>
  </si>
  <si>
    <t xml:space="preserve"> ДСТУ Б Д.1.1-1:2013 п.5.8.16</t>
  </si>
  <si>
    <t>Податок на додану вартість</t>
  </si>
  <si>
    <t>Всього по розділу I</t>
  </si>
  <si>
    <t>Розділ II. Устаткування</t>
  </si>
  <si>
    <t>Витрати на придбання та доставку устаткування на будову</t>
  </si>
  <si>
    <t>Разом по розділу II</t>
  </si>
  <si>
    <t>Всього по розділу II</t>
  </si>
  <si>
    <t>Всього договірна ціна (р.I+р.II)</t>
  </si>
  <si>
    <r>
      <t>на будівництво:</t>
    </r>
    <r>
      <rPr>
        <b/>
        <i/>
        <sz val="12"/>
        <color indexed="18"/>
        <rFont val="Times New Roman"/>
        <family val="1"/>
      </rPr>
      <t xml:space="preserve"> «Капітальний ремонт будівлі головного корпусу комунального закладу «Криворізька інфекційна лікарня №1» Криворізької міської ради за адресою: вул. Юрія Камінського, 5, м. Кривий Ріг, Дніпропетровська область» </t>
    </r>
  </si>
  <si>
    <t>Кошти на покриття адміністративних витрат будівельної організації (1,23 і 1,03 грн/ люд.год.)</t>
  </si>
  <si>
    <t xml:space="preserve">Генпідрядник:  Товариство з обмеженою відповідальністю “АЛ ІНВЕСТСТРОЙ”        </t>
  </si>
  <si>
    <t>Замовник:  Управління капітального будівництва виконкому Криворізької міської ради</t>
  </si>
  <si>
    <r>
      <t>Вид договірної ціни:</t>
    </r>
    <r>
      <rPr>
        <u val="single"/>
        <sz val="10"/>
        <color indexed="8"/>
        <rFont val="Times New Roman"/>
        <family val="1"/>
      </rPr>
      <t xml:space="preserve">  динамiчна</t>
    </r>
    <r>
      <rPr>
        <sz val="10"/>
        <color indexed="8"/>
        <rFont val="Times New Roman"/>
        <family val="1"/>
      </rPr>
      <t xml:space="preserve">. </t>
    </r>
  </si>
  <si>
    <t>ЗАМОВНИК</t>
  </si>
  <si>
    <t>ГЕНПІДРЯДНИК</t>
  </si>
  <si>
    <t>Начальник управління капітального будівництва</t>
  </si>
  <si>
    <t>виконкому Криворізької міської ради</t>
  </si>
  <si>
    <t>________________________ В.Є. КАТЬКІН</t>
  </si>
  <si>
    <t>Директор ТОВ "АЛ ІНВЕСТСТРОЙ"</t>
  </si>
  <si>
    <t>___________________ А.А. КОДИНЕЦЬ</t>
  </si>
  <si>
    <t xml:space="preserve">                        Додаток №2</t>
  </si>
  <si>
    <r>
      <t xml:space="preserve">                        до Договору підряду № </t>
    </r>
    <r>
      <rPr>
        <u val="single"/>
        <sz val="10"/>
        <color indexed="8"/>
        <rFont val="Times New Roman"/>
        <family val="1"/>
      </rPr>
      <t xml:space="preserve">  7   </t>
    </r>
    <r>
      <rPr>
        <sz val="10"/>
        <color indexed="8"/>
        <rFont val="Times New Roman"/>
        <family val="1"/>
      </rPr>
      <t xml:space="preserve">  </t>
    </r>
  </si>
  <si>
    <r>
      <t xml:space="preserve">                        від "</t>
    </r>
    <r>
      <rPr>
        <u val="single"/>
        <sz val="10"/>
        <color indexed="8"/>
        <rFont val="Times New Roman"/>
        <family val="1"/>
      </rPr>
      <t>29</t>
    </r>
    <r>
      <rPr>
        <sz val="10"/>
        <color indexed="8"/>
        <rFont val="Times New Roman"/>
        <family val="1"/>
      </rPr>
      <t>" __</t>
    </r>
    <r>
      <rPr>
        <u val="single"/>
        <sz val="10"/>
        <color indexed="8"/>
        <rFont val="Times New Roman"/>
        <family val="1"/>
      </rPr>
      <t>липня __</t>
    </r>
    <r>
      <rPr>
        <sz val="10"/>
        <color indexed="8"/>
        <rFont val="Times New Roman"/>
        <family val="1"/>
      </rPr>
      <t>2020 р.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</si>
</sst>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#.00"/>
    <numFmt numFmtId="165" formatCode="#,##0.00;\-#,##0.00;;"/>
  </numFmts>
  <fonts count="48">
    <font>
      <sz val="10"/>
      <color indexed="8"/>
      <name val="Arial"/>
      <family val="0"/>
    </font>
    <font>
      <sz val="10"/>
      <name val="Arial"/>
      <family val="0"/>
    </font>
    <font>
      <b/>
      <i/>
      <sz val="12"/>
      <color indexed="1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right" vertical="top"/>
    </xf>
    <xf numFmtId="165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 vertical="top"/>
    </xf>
    <xf numFmtId="164" fontId="7" fillId="0" borderId="11" xfId="0" applyNumberFormat="1" applyFont="1" applyFill="1" applyBorder="1" applyAlignment="1">
      <alignment horizontal="right" vertical="top"/>
    </xf>
    <xf numFmtId="164" fontId="4" fillId="0" borderId="14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15" zoomScaleNormal="115" zoomScalePageLayoutView="0" workbookViewId="0" topLeftCell="A1">
      <selection activeCell="A9" sqref="A9:F9"/>
    </sheetView>
  </sheetViews>
  <sheetFormatPr defaultColWidth="8.8515625" defaultRowHeight="12.75"/>
  <cols>
    <col min="1" max="1" width="4.421875" style="2" customWidth="1"/>
    <col min="2" max="2" width="14.421875" style="2" customWidth="1"/>
    <col min="3" max="3" width="30.421875" style="2" customWidth="1"/>
    <col min="4" max="5" width="13.421875" style="2" customWidth="1"/>
    <col min="6" max="6" width="14.00390625" style="2" customWidth="1"/>
    <col min="7" max="16384" width="8.8515625" style="2" customWidth="1"/>
  </cols>
  <sheetData>
    <row r="1" spans="1:6" ht="15">
      <c r="A1" s="25"/>
      <c r="B1" s="25"/>
      <c r="C1" s="25"/>
      <c r="D1" s="42" t="s">
        <v>48</v>
      </c>
      <c r="E1" s="42"/>
      <c r="F1" s="42"/>
    </row>
    <row r="2" spans="1:6" ht="15">
      <c r="A2" s="25"/>
      <c r="B2" s="25"/>
      <c r="C2" s="25"/>
      <c r="D2" s="42" t="s">
        <v>49</v>
      </c>
      <c r="E2" s="42"/>
      <c r="F2" s="42"/>
    </row>
    <row r="3" spans="1:6" ht="15">
      <c r="A3" s="25"/>
      <c r="B3" s="25"/>
      <c r="C3" s="25"/>
      <c r="D3" s="42" t="s">
        <v>50</v>
      </c>
      <c r="E3" s="42"/>
      <c r="F3" s="42"/>
    </row>
    <row r="4" spans="1:6" ht="15">
      <c r="A4" s="43"/>
      <c r="B4" s="43"/>
      <c r="C4" s="43"/>
      <c r="D4" s="43"/>
      <c r="E4" s="26"/>
      <c r="F4" s="26"/>
    </row>
    <row r="5" spans="1:6" ht="15">
      <c r="A5" s="46" t="s">
        <v>39</v>
      </c>
      <c r="B5" s="46"/>
      <c r="C5" s="46"/>
      <c r="D5" s="46"/>
      <c r="E5" s="46"/>
      <c r="F5" s="27"/>
    </row>
    <row r="6" spans="1:6" ht="15" customHeight="1">
      <c r="A6" s="46" t="s">
        <v>38</v>
      </c>
      <c r="B6" s="46"/>
      <c r="C6" s="46"/>
      <c r="D6" s="46"/>
      <c r="E6" s="46"/>
      <c r="F6" s="28"/>
    </row>
    <row r="7" spans="1:6" ht="12.75">
      <c r="A7" s="47"/>
      <c r="B7" s="47"/>
      <c r="C7" s="47"/>
      <c r="D7" s="47"/>
      <c r="E7" s="47"/>
      <c r="F7" s="3"/>
    </row>
    <row r="8" spans="1:6" ht="12.75">
      <c r="A8" s="48" t="s">
        <v>0</v>
      </c>
      <c r="B8" s="48"/>
      <c r="C8" s="48"/>
      <c r="D8" s="48"/>
      <c r="E8" s="48"/>
      <c r="F8" s="48"/>
    </row>
    <row r="9" spans="1:6" ht="56.25" customHeight="1">
      <c r="A9" s="49" t="s">
        <v>36</v>
      </c>
      <c r="B9" s="49"/>
      <c r="C9" s="49"/>
      <c r="D9" s="49"/>
      <c r="E9" s="49"/>
      <c r="F9" s="49"/>
    </row>
    <row r="10" spans="1:6" ht="12.75">
      <c r="A10" s="50" t="s">
        <v>1</v>
      </c>
      <c r="B10" s="50"/>
      <c r="C10" s="50"/>
      <c r="D10" s="50"/>
      <c r="E10" s="50"/>
      <c r="F10" s="50"/>
    </row>
    <row r="11" spans="1:6" ht="12.75">
      <c r="A11" s="21" t="s">
        <v>2</v>
      </c>
      <c r="B11" s="22"/>
      <c r="C11" s="22"/>
      <c r="D11" s="22"/>
      <c r="E11" s="22"/>
      <c r="F11" s="22"/>
    </row>
    <row r="12" spans="1:6" s="4" customFormat="1" ht="15.75">
      <c r="A12" s="51" t="s">
        <v>40</v>
      </c>
      <c r="B12" s="51"/>
      <c r="C12" s="51"/>
      <c r="D12" s="51"/>
      <c r="E12" s="51"/>
      <c r="F12" s="51"/>
    </row>
    <row r="13" spans="1:6" s="4" customFormat="1" ht="15.75">
      <c r="A13" s="24" t="s">
        <v>3</v>
      </c>
      <c r="B13" s="24"/>
      <c r="C13" s="24"/>
      <c r="D13" s="23"/>
      <c r="E13" s="23"/>
      <c r="F13" s="23"/>
    </row>
    <row r="14" spans="1:6" s="4" customFormat="1" ht="15.75">
      <c r="A14" s="24" t="s">
        <v>4</v>
      </c>
      <c r="B14" s="24"/>
      <c r="C14" s="24"/>
      <c r="D14" s="23"/>
      <c r="E14" s="23"/>
      <c r="F14" s="23"/>
    </row>
    <row r="15" spans="1:6" ht="12.75">
      <c r="A15" s="45" t="s">
        <v>5</v>
      </c>
      <c r="B15" s="45" t="s">
        <v>6</v>
      </c>
      <c r="C15" s="45" t="s">
        <v>7</v>
      </c>
      <c r="D15" s="45" t="s">
        <v>8</v>
      </c>
      <c r="E15" s="45"/>
      <c r="F15" s="45"/>
    </row>
    <row r="16" spans="1:6" ht="12.75">
      <c r="A16" s="45"/>
      <c r="B16" s="45"/>
      <c r="C16" s="45"/>
      <c r="D16" s="45" t="s">
        <v>9</v>
      </c>
      <c r="E16" s="45" t="s">
        <v>10</v>
      </c>
      <c r="F16" s="45"/>
    </row>
    <row r="17" spans="1:6" ht="22.5">
      <c r="A17" s="45"/>
      <c r="B17" s="45"/>
      <c r="C17" s="45"/>
      <c r="D17" s="45"/>
      <c r="E17" s="5" t="s">
        <v>11</v>
      </c>
      <c r="F17" s="5" t="s">
        <v>12</v>
      </c>
    </row>
    <row r="18" spans="1:6" ht="12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</row>
    <row r="19" spans="1:6" ht="12.75">
      <c r="A19" s="6"/>
      <c r="B19" s="7" t="s">
        <v>13</v>
      </c>
      <c r="C19" s="8" t="s">
        <v>14</v>
      </c>
      <c r="D19" s="6"/>
      <c r="E19" s="6"/>
      <c r="F19" s="6"/>
    </row>
    <row r="20" spans="1:6" ht="12.75">
      <c r="A20" s="9">
        <v>1</v>
      </c>
      <c r="B20" s="10"/>
      <c r="C20" s="11" t="s">
        <v>15</v>
      </c>
      <c r="D20" s="29">
        <f>D22+D23+D24</f>
        <v>43793781</v>
      </c>
      <c r="E20" s="29">
        <f>D20</f>
        <v>43793781</v>
      </c>
      <c r="F20" s="30" t="s">
        <v>16</v>
      </c>
    </row>
    <row r="21" spans="1:6" ht="12.75">
      <c r="A21" s="12"/>
      <c r="B21" s="10" t="s">
        <v>13</v>
      </c>
      <c r="C21" s="11" t="s">
        <v>17</v>
      </c>
      <c r="D21" s="31"/>
      <c r="E21" s="31"/>
      <c r="F21" s="31"/>
    </row>
    <row r="22" spans="1:6" ht="12.75">
      <c r="A22" s="12"/>
      <c r="B22" s="10" t="s">
        <v>13</v>
      </c>
      <c r="C22" s="11" t="s">
        <v>18</v>
      </c>
      <c r="D22" s="29">
        <v>10423189</v>
      </c>
      <c r="E22" s="29">
        <f>D22</f>
        <v>10423189</v>
      </c>
      <c r="F22" s="30" t="s">
        <v>16</v>
      </c>
    </row>
    <row r="23" spans="1:6" ht="12.75">
      <c r="A23" s="12"/>
      <c r="B23" s="10" t="s">
        <v>13</v>
      </c>
      <c r="C23" s="11" t="s">
        <v>19</v>
      </c>
      <c r="D23" s="29">
        <v>33191614</v>
      </c>
      <c r="E23" s="29">
        <f>D23</f>
        <v>33191614</v>
      </c>
      <c r="F23" s="30" t="s">
        <v>16</v>
      </c>
    </row>
    <row r="24" spans="1:6" ht="24">
      <c r="A24" s="12"/>
      <c r="B24" s="10" t="s">
        <v>13</v>
      </c>
      <c r="C24" s="11" t="s">
        <v>20</v>
      </c>
      <c r="D24" s="29">
        <v>178978</v>
      </c>
      <c r="E24" s="29">
        <f>D24</f>
        <v>178978</v>
      </c>
      <c r="F24" s="30" t="s">
        <v>16</v>
      </c>
    </row>
    <row r="25" spans="1:6" ht="12.75">
      <c r="A25" s="13">
        <v>2</v>
      </c>
      <c r="B25" s="1" t="s">
        <v>21</v>
      </c>
      <c r="C25" s="14" t="s">
        <v>22</v>
      </c>
      <c r="D25" s="32">
        <v>4692047</v>
      </c>
      <c r="E25" s="32">
        <f>D25</f>
        <v>4692047</v>
      </c>
      <c r="F25" s="33" t="s">
        <v>16</v>
      </c>
    </row>
    <row r="26" spans="1:6" ht="24">
      <c r="A26" s="10">
        <v>3</v>
      </c>
      <c r="B26" s="10" t="s">
        <v>21</v>
      </c>
      <c r="C26" s="11" t="s">
        <v>23</v>
      </c>
      <c r="D26" s="32">
        <v>17822</v>
      </c>
      <c r="E26" s="30" t="s">
        <v>16</v>
      </c>
      <c r="F26" s="32">
        <f>D26</f>
        <v>17822</v>
      </c>
    </row>
    <row r="27" spans="1:6" ht="12.75">
      <c r="A27" s="6" t="s">
        <v>13</v>
      </c>
      <c r="B27" s="15"/>
      <c r="C27" s="16" t="s">
        <v>24</v>
      </c>
      <c r="D27" s="32">
        <f>D20+D25+D26</f>
        <v>48503650</v>
      </c>
      <c r="E27" s="32">
        <f>E20+E25</f>
        <v>48485828</v>
      </c>
      <c r="F27" s="32">
        <f>F26</f>
        <v>17822</v>
      </c>
    </row>
    <row r="28" spans="1:6" ht="12.75">
      <c r="A28" s="10">
        <v>4</v>
      </c>
      <c r="B28" s="10" t="s">
        <v>25</v>
      </c>
      <c r="C28" s="11" t="s">
        <v>26</v>
      </c>
      <c r="D28" s="32">
        <v>1051170</v>
      </c>
      <c r="E28" s="32">
        <f>D28</f>
        <v>1051170</v>
      </c>
      <c r="F28" s="33" t="s">
        <v>16</v>
      </c>
    </row>
    <row r="29" spans="1:6" ht="36">
      <c r="A29" s="10">
        <v>5</v>
      </c>
      <c r="B29" s="10" t="s">
        <v>25</v>
      </c>
      <c r="C29" s="11" t="s">
        <v>37</v>
      </c>
      <c r="D29" s="32">
        <v>193252</v>
      </c>
      <c r="E29" s="41" t="s">
        <v>16</v>
      </c>
      <c r="F29" s="32">
        <f>D29</f>
        <v>193252</v>
      </c>
    </row>
    <row r="30" spans="1:6" ht="12.75">
      <c r="A30" s="17"/>
      <c r="B30" s="1" t="s">
        <v>13</v>
      </c>
      <c r="C30" s="18" t="s">
        <v>27</v>
      </c>
      <c r="D30" s="39">
        <f>D27+D28+D29</f>
        <v>49748072</v>
      </c>
      <c r="E30" s="39">
        <f>E27+E28</f>
        <v>49536998</v>
      </c>
      <c r="F30" s="40">
        <f>F27+F29</f>
        <v>211074</v>
      </c>
    </row>
    <row r="31" spans="1:6" ht="24">
      <c r="A31" s="10">
        <v>6</v>
      </c>
      <c r="B31" s="10" t="s">
        <v>28</v>
      </c>
      <c r="C31" s="11" t="s">
        <v>29</v>
      </c>
      <c r="D31" s="34">
        <f>D30/5</f>
        <v>9949614.4</v>
      </c>
      <c r="E31" s="38" t="s">
        <v>16</v>
      </c>
      <c r="F31" s="34">
        <f>D31</f>
        <v>9949614.4</v>
      </c>
    </row>
    <row r="32" spans="1:6" ht="12.75">
      <c r="A32" s="17"/>
      <c r="B32" s="1" t="s">
        <v>13</v>
      </c>
      <c r="C32" s="18" t="s">
        <v>30</v>
      </c>
      <c r="D32" s="34">
        <f>D30+D31</f>
        <v>59697686.4</v>
      </c>
      <c r="E32" s="34">
        <f>E30</f>
        <v>49536998</v>
      </c>
      <c r="F32" s="34">
        <f>F30+F31</f>
        <v>10160688.4</v>
      </c>
    </row>
    <row r="33" spans="1:4" ht="12.75">
      <c r="A33" s="6"/>
      <c r="B33" s="7" t="s">
        <v>13</v>
      </c>
      <c r="C33" s="8" t="s">
        <v>31</v>
      </c>
      <c r="D33" s="35"/>
    </row>
    <row r="34" spans="1:4" ht="24">
      <c r="A34" s="9">
        <v>7</v>
      </c>
      <c r="B34" s="10" t="s">
        <v>13</v>
      </c>
      <c r="C34" s="11" t="s">
        <v>32</v>
      </c>
      <c r="D34" s="29">
        <v>7546852</v>
      </c>
    </row>
    <row r="35" spans="1:4" ht="12.75">
      <c r="A35" s="17"/>
      <c r="B35" s="1" t="s">
        <v>13</v>
      </c>
      <c r="C35" s="18" t="s">
        <v>33</v>
      </c>
      <c r="D35" s="32">
        <f>D34</f>
        <v>7546852</v>
      </c>
    </row>
    <row r="36" spans="1:4" ht="24">
      <c r="A36" s="10">
        <v>8</v>
      </c>
      <c r="B36" s="10" t="s">
        <v>28</v>
      </c>
      <c r="C36" s="11" t="s">
        <v>29</v>
      </c>
      <c r="D36" s="36">
        <f>D35*20%</f>
        <v>1509370.4000000001</v>
      </c>
    </row>
    <row r="37" spans="1:4" ht="12.75">
      <c r="A37" s="17"/>
      <c r="B37" s="1" t="s">
        <v>13</v>
      </c>
      <c r="C37" s="18" t="s">
        <v>34</v>
      </c>
      <c r="D37" s="34">
        <f>D35+D36</f>
        <v>9056222.4</v>
      </c>
    </row>
    <row r="38" spans="1:4" ht="12.75">
      <c r="A38" s="6"/>
      <c r="B38" s="7" t="s">
        <v>13</v>
      </c>
      <c r="C38" s="8" t="s">
        <v>35</v>
      </c>
      <c r="D38" s="37">
        <f>D32+D37</f>
        <v>68753908.8</v>
      </c>
    </row>
    <row r="39" spans="1:4" ht="12.75">
      <c r="A39" s="19"/>
      <c r="B39" s="19"/>
      <c r="C39" s="19"/>
      <c r="D39" s="19"/>
    </row>
    <row r="40" spans="1:6" ht="12.75">
      <c r="A40" s="20"/>
      <c r="B40" s="20"/>
      <c r="C40" s="20"/>
      <c r="D40" s="20"/>
      <c r="E40" s="20"/>
      <c r="F40" s="20"/>
    </row>
    <row r="41" spans="1:6" ht="12.75" customHeight="1">
      <c r="A41" s="20"/>
      <c r="B41" s="44" t="s">
        <v>41</v>
      </c>
      <c r="C41" s="44"/>
      <c r="D41" s="44" t="s">
        <v>42</v>
      </c>
      <c r="E41" s="44"/>
      <c r="F41" s="44"/>
    </row>
    <row r="42" spans="1:6" ht="12.75">
      <c r="A42" s="20"/>
      <c r="B42" s="44" t="s">
        <v>43</v>
      </c>
      <c r="C42" s="44"/>
      <c r="D42" s="44" t="s">
        <v>46</v>
      </c>
      <c r="E42" s="44"/>
      <c r="F42" s="44"/>
    </row>
    <row r="43" spans="1:6" ht="12.75" customHeight="1">
      <c r="A43" s="20"/>
      <c r="B43" s="44" t="s">
        <v>44</v>
      </c>
      <c r="C43" s="44"/>
      <c r="D43" s="20"/>
      <c r="E43" s="20"/>
      <c r="F43" s="20"/>
    </row>
    <row r="44" ht="19.5" customHeight="1"/>
    <row r="45" spans="2:6" ht="22.5" customHeight="1">
      <c r="B45" s="52" t="s">
        <v>45</v>
      </c>
      <c r="C45" s="52"/>
      <c r="D45" s="52" t="s">
        <v>47</v>
      </c>
      <c r="E45" s="52"/>
      <c r="F45" s="52"/>
    </row>
  </sheetData>
  <sheetProtection selectLockedCells="1" selectUnlockedCells="1"/>
  <mergeCells count="24">
    <mergeCell ref="E16:F16"/>
    <mergeCell ref="B45:C45"/>
    <mergeCell ref="D45:F45"/>
    <mergeCell ref="D42:F42"/>
    <mergeCell ref="A7:E7"/>
    <mergeCell ref="A8:F8"/>
    <mergeCell ref="B43:C43"/>
    <mergeCell ref="B42:C42"/>
    <mergeCell ref="A9:F9"/>
    <mergeCell ref="A6:E6"/>
    <mergeCell ref="A10:F10"/>
    <mergeCell ref="A12:F12"/>
    <mergeCell ref="A15:A17"/>
    <mergeCell ref="B15:B17"/>
    <mergeCell ref="D1:F1"/>
    <mergeCell ref="D2:F2"/>
    <mergeCell ref="D3:F3"/>
    <mergeCell ref="A4:D4"/>
    <mergeCell ref="B41:C41"/>
    <mergeCell ref="D41:F41"/>
    <mergeCell ref="C15:C17"/>
    <mergeCell ref="D15:F15"/>
    <mergeCell ref="D16:D17"/>
    <mergeCell ref="A5:E5"/>
  </mergeCells>
  <printOptions/>
  <pageMargins left="0.7874015748031497" right="0.31496062992125984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2020-07-28T13:04:50Z</cp:lastPrinted>
  <dcterms:modified xsi:type="dcterms:W3CDTF">2020-08-27T11:01:30Z</dcterms:modified>
  <cp:category/>
  <cp:version/>
  <cp:contentType/>
  <cp:contentStatus/>
</cp:coreProperties>
</file>