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7455" windowHeight="6240" activeTab="0"/>
  </bookViews>
  <sheets>
    <sheet name="Договорная цена часть 1" sheetId="1" r:id="rId1"/>
  </sheets>
  <definedNames/>
  <calcPr fullCalcOnLoad="1"/>
</workbook>
</file>

<file path=xl/sharedStrings.xml><?xml version="1.0" encoding="utf-8"?>
<sst xmlns="http://schemas.openxmlformats.org/spreadsheetml/2006/main" count="69" uniqueCount="51">
  <si>
    <t>Обгрунтування</t>
  </si>
  <si>
    <t>Найменування витрат</t>
  </si>
  <si>
    <t>всього</t>
  </si>
  <si>
    <t>у тому числі:</t>
  </si>
  <si>
    <t>будівельних робіт</t>
  </si>
  <si>
    <t>інших витрат</t>
  </si>
  <si>
    <t xml:space="preserve"> </t>
  </si>
  <si>
    <t>Розділ I. Будівельні роботи</t>
  </si>
  <si>
    <t>Прямі витрати</t>
  </si>
  <si>
    <t xml:space="preserve"> </t>
  </si>
  <si>
    <t>у тому числi</t>
  </si>
  <si>
    <t xml:space="preserve"> </t>
  </si>
  <si>
    <t>Заробiтна плата будiвельникiв, монтажникiв</t>
  </si>
  <si>
    <t xml:space="preserve"> </t>
  </si>
  <si>
    <t>Вартiсть матерiальних ресурсiв</t>
  </si>
  <si>
    <t xml:space="preserve"> </t>
  </si>
  <si>
    <t>Вартiсть експлуатації будiвельних машин</t>
  </si>
  <si>
    <t>Загальновиробничі витрати</t>
  </si>
  <si>
    <t xml:space="preserve"> </t>
  </si>
  <si>
    <t>Всього прямі і загальновиробничі витрати</t>
  </si>
  <si>
    <t xml:space="preserve"> </t>
  </si>
  <si>
    <t xml:space="preserve"> Разом</t>
  </si>
  <si>
    <t>Разом по розділу I</t>
  </si>
  <si>
    <t xml:space="preserve"> ДСТУ Б Д.1.1-1:2013 п.5.8.16</t>
  </si>
  <si>
    <t>Податок на додану вартість</t>
  </si>
  <si>
    <t xml:space="preserve"> </t>
  </si>
  <si>
    <t>ДОГОВІРНА ЦІНА</t>
  </si>
  <si>
    <t>Вартість, грн</t>
  </si>
  <si>
    <t xml:space="preserve"> Розрахунок </t>
  </si>
  <si>
    <t>Розрахунок</t>
  </si>
  <si>
    <t xml:space="preserve"> Розрахунок</t>
  </si>
  <si>
    <t>№ п/п</t>
  </si>
  <si>
    <t>Вартість використання відвалів будівельного сміття</t>
  </si>
  <si>
    <t>Виключається вартість металобрухту</t>
  </si>
  <si>
    <t>Всього без вартості металобрухту</t>
  </si>
  <si>
    <t>Всього договірна ціна</t>
  </si>
  <si>
    <t xml:space="preserve">Додаток № 2
</t>
  </si>
  <si>
    <t>Замовник:  Управління капітального будівництва виконкому Криворізької міської ради</t>
  </si>
  <si>
    <t>до Договору підряду  № 111019</t>
  </si>
  <si>
    <r>
      <t>від "</t>
    </r>
    <r>
      <rPr>
        <u val="single"/>
        <sz val="10"/>
        <rFont val="Times New Roman"/>
        <family val="1"/>
      </rPr>
      <t>11</t>
    </r>
    <r>
      <rPr>
        <sz val="10"/>
        <rFont val="Times New Roman"/>
        <family val="1"/>
      </rPr>
      <t xml:space="preserve">" </t>
    </r>
    <r>
      <rPr>
        <u val="single"/>
        <sz val="10"/>
        <rFont val="Times New Roman"/>
        <family val="1"/>
      </rPr>
      <t>жовтня</t>
    </r>
    <r>
      <rPr>
        <sz val="10"/>
        <rFont val="Times New Roman"/>
        <family val="1"/>
      </rPr>
      <t xml:space="preserve"> 2019 р.</t>
    </r>
  </si>
  <si>
    <r>
      <t xml:space="preserve">на будівництво: </t>
    </r>
    <r>
      <rPr>
        <b/>
        <sz val="10.5"/>
        <color indexed="8"/>
        <rFont val="Times New Roman Cyr"/>
        <family val="0"/>
      </rPr>
      <t>«Реконструкція підземного пішохідного переходу на вул. Лермонтова в м. Кривому Розі Дніпропетровської області» (ДК 021:2015: 45221000-2 – Будівництво мостів і тунелів, шахт і метрополітенів)
»</t>
    </r>
  </si>
  <si>
    <t>Кошторисний прибуток (16,10грн./люд.год.)</t>
  </si>
  <si>
    <t>Кошти на покриття адміністративних витрат будівельних організацій (1,60 грн./люд.год.)</t>
  </si>
  <si>
    <r>
      <rPr>
        <b/>
        <sz val="11"/>
        <color indexed="8"/>
        <rFont val="Times New Roman Cyr"/>
        <family val="0"/>
      </rPr>
      <t xml:space="preserve">ГЕНПІДРЯДНИК: </t>
    </r>
    <r>
      <rPr>
        <sz val="11"/>
        <color indexed="8"/>
        <rFont val="Times New Roman Cyr"/>
        <family val="0"/>
      </rPr>
      <t xml:space="preserve">
Директор ТОВ "БТК ФАРЕС"
</t>
    </r>
  </si>
  <si>
    <t xml:space="preserve">         _________________Д.В.Іваньков</t>
  </si>
  <si>
    <t>-</t>
  </si>
  <si>
    <t>Генпідрядник: ТОВ "БТК ФАРЕС"</t>
  </si>
  <si>
    <t xml:space="preserve">
______________________ І.Б.Макасеєв</t>
  </si>
  <si>
    <r>
      <rPr>
        <b/>
        <sz val="11"/>
        <color indexed="8"/>
        <rFont val="Times New Roman Cyr"/>
        <family val="0"/>
      </rPr>
      <t>ЗАМОВНИК:</t>
    </r>
    <r>
      <rPr>
        <sz val="11"/>
        <color indexed="8"/>
        <rFont val="Times New Roman Cyr"/>
        <family val="0"/>
      </rPr>
      <t xml:space="preserve">
В.о.начальника управління капітального будівництва
виконкому Криворізької міської ради
</t>
    </r>
  </si>
  <si>
    <r>
      <t>до Додаткової угоди №</t>
    </r>
    <r>
      <rPr>
        <sz val="10"/>
        <color indexed="8"/>
        <rFont val="Times New Roman"/>
        <family val="1"/>
      </rPr>
      <t>111019/3</t>
    </r>
  </si>
  <si>
    <r>
      <t>від "</t>
    </r>
    <r>
      <rPr>
        <u val="single"/>
        <sz val="10"/>
        <rFont val="Times New Roman"/>
        <family val="1"/>
      </rPr>
      <t>29</t>
    </r>
    <r>
      <rPr>
        <sz val="10"/>
        <rFont val="Times New Roman"/>
        <family val="1"/>
      </rPr>
      <t xml:space="preserve">" </t>
    </r>
    <r>
      <rPr>
        <u val="single"/>
        <sz val="10"/>
        <rFont val="Times New Roman"/>
        <family val="1"/>
      </rPr>
      <t>травня</t>
    </r>
    <r>
      <rPr>
        <sz val="10"/>
        <rFont val="Times New Roman"/>
        <family val="1"/>
      </rPr>
      <t xml:space="preserve">  2020 р.</t>
    </r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</si>
</sst>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;\-#,##0.000;\ "/>
    <numFmt numFmtId="173" formatCode="#,##0.00000;\-#,##0.00000;\ "/>
    <numFmt numFmtId="174" formatCode="#,##0.0000;\-#,##0.0000;\ "/>
    <numFmt numFmtId="175" formatCode="#,##0.00;\-#,##0.00;\ "/>
    <numFmt numFmtId="176" formatCode="#,##0.00_ ;\-#,##0.00\ "/>
  </numFmts>
  <fonts count="54">
    <font>
      <sz val="10"/>
      <color indexed="8"/>
      <name val="Arial"/>
      <family val="0"/>
    </font>
    <font>
      <sz val="8"/>
      <color indexed="8"/>
      <name val="Times New Roman Cyr"/>
      <family val="0"/>
    </font>
    <font>
      <sz val="9"/>
      <color indexed="8"/>
      <name val="Times New Roman Cyr"/>
      <family val="0"/>
    </font>
    <font>
      <sz val="12"/>
      <color indexed="8"/>
      <name val="Times New Roman Cyr"/>
      <family val="0"/>
    </font>
    <font>
      <sz val="10"/>
      <color indexed="8"/>
      <name val="Times New Roman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10"/>
      <name val="Arial"/>
      <family val="2"/>
    </font>
    <font>
      <b/>
      <sz val="10"/>
      <color indexed="8"/>
      <name val="Times New Roman Cyr"/>
      <family val="0"/>
    </font>
    <font>
      <sz val="10"/>
      <name val="Times New Roman Cyr"/>
      <family val="0"/>
    </font>
    <font>
      <sz val="11"/>
      <color indexed="8"/>
      <name val="Times New Roman Cyr"/>
      <family val="0"/>
    </font>
    <font>
      <b/>
      <sz val="11"/>
      <color indexed="8"/>
      <name val="Times New Roman Cyr"/>
      <family val="0"/>
    </font>
    <font>
      <u val="single"/>
      <sz val="11"/>
      <color indexed="8"/>
      <name val="Times New Roman Cyr"/>
      <family val="0"/>
    </font>
    <font>
      <sz val="10.5"/>
      <color indexed="8"/>
      <name val="Times New Roman Cyr"/>
      <family val="0"/>
    </font>
    <font>
      <b/>
      <sz val="10.5"/>
      <color indexed="8"/>
      <name val="Times New Roman Cyr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 Cyr"/>
      <family val="0"/>
    </font>
    <font>
      <sz val="11"/>
      <color theme="1"/>
      <name val="Times New Roman Cyr"/>
      <family val="0"/>
    </font>
    <font>
      <u val="single"/>
      <sz val="11"/>
      <color theme="1"/>
      <name val="Times New Roman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hair">
        <color indexed="8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Alignment="1">
      <alignment/>
    </xf>
    <xf numFmtId="0" fontId="51" fillId="0" borderId="0" xfId="0" applyNumberFormat="1" applyFont="1" applyFill="1" applyBorder="1" applyAlignment="1">
      <alignment horizontal="left" wrapText="1"/>
    </xf>
    <xf numFmtId="0" fontId="4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/>
    </xf>
    <xf numFmtId="0" fontId="51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horizontal="left" vertical="top" wrapText="1"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/>
    </xf>
    <xf numFmtId="0" fontId="4" fillId="0" borderId="11" xfId="0" applyNumberFormat="1" applyFont="1" applyFill="1" applyBorder="1" applyAlignment="1">
      <alignment horizontal="center" vertical="top" wrapText="1"/>
    </xf>
    <xf numFmtId="0" fontId="8" fillId="0" borderId="11" xfId="0" applyNumberFormat="1" applyFont="1" applyFill="1" applyBorder="1" applyAlignment="1">
      <alignment horizontal="left" vertical="top" wrapText="1"/>
    </xf>
    <xf numFmtId="0" fontId="4" fillId="0" borderId="12" xfId="0" applyNumberFormat="1" applyFont="1" applyFill="1" applyBorder="1" applyAlignment="1">
      <alignment horizontal="center" vertical="top"/>
    </xf>
    <xf numFmtId="0" fontId="4" fillId="0" borderId="12" xfId="0" applyNumberFormat="1" applyFont="1" applyFill="1" applyBorder="1" applyAlignment="1">
      <alignment horizontal="center" vertical="top" wrapText="1"/>
    </xf>
    <xf numFmtId="0" fontId="4" fillId="0" borderId="12" xfId="0" applyNumberFormat="1" applyFont="1" applyFill="1" applyBorder="1" applyAlignment="1">
      <alignment horizontal="left" vertical="top" wrapText="1"/>
    </xf>
    <xf numFmtId="175" fontId="4" fillId="0" borderId="12" xfId="0" applyNumberFormat="1" applyFont="1" applyFill="1" applyBorder="1" applyAlignment="1">
      <alignment horizontal="right" vertical="top"/>
    </xf>
    <xf numFmtId="0" fontId="4" fillId="0" borderId="12" xfId="0" applyNumberFormat="1" applyFont="1" applyFill="1" applyBorder="1" applyAlignment="1">
      <alignment/>
    </xf>
    <xf numFmtId="175" fontId="4" fillId="0" borderId="12" xfId="0" applyNumberFormat="1" applyFont="1" applyFill="1" applyBorder="1" applyAlignment="1">
      <alignment/>
    </xf>
    <xf numFmtId="0" fontId="4" fillId="0" borderId="11" xfId="0" applyNumberFormat="1" applyFont="1" applyFill="1" applyBorder="1" applyAlignment="1">
      <alignment horizontal="center" vertical="top"/>
    </xf>
    <xf numFmtId="0" fontId="4" fillId="0" borderId="11" xfId="0" applyNumberFormat="1" applyFont="1" applyFill="1" applyBorder="1" applyAlignment="1">
      <alignment horizontal="left" vertical="top" wrapText="1"/>
    </xf>
    <xf numFmtId="175" fontId="4" fillId="0" borderId="11" xfId="0" applyNumberFormat="1" applyFont="1" applyFill="1" applyBorder="1" applyAlignment="1">
      <alignment horizontal="right" vertical="top"/>
    </xf>
    <xf numFmtId="175" fontId="4" fillId="0" borderId="11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 horizontal="center" vertical="top" wrapText="1"/>
    </xf>
    <xf numFmtId="0" fontId="8" fillId="0" borderId="10" xfId="0" applyNumberFormat="1" applyFont="1" applyFill="1" applyBorder="1" applyAlignment="1">
      <alignment horizontal="left" vertical="top" wrapText="1"/>
    </xf>
    <xf numFmtId="175" fontId="4" fillId="0" borderId="10" xfId="0" applyNumberFormat="1" applyFont="1" applyFill="1" applyBorder="1" applyAlignment="1">
      <alignment horizontal="right" vertical="top"/>
    </xf>
    <xf numFmtId="0" fontId="4" fillId="0" borderId="13" xfId="0" applyNumberFormat="1" applyFont="1" applyFill="1" applyBorder="1" applyAlignment="1">
      <alignment horizontal="center" vertical="top" wrapText="1"/>
    </xf>
    <xf numFmtId="0" fontId="4" fillId="0" borderId="13" xfId="0" applyNumberFormat="1" applyFont="1" applyFill="1" applyBorder="1" applyAlignment="1">
      <alignment horizontal="left" vertical="top" wrapText="1"/>
    </xf>
    <xf numFmtId="175" fontId="4" fillId="0" borderId="13" xfId="0" applyNumberFormat="1" applyFont="1" applyFill="1" applyBorder="1" applyAlignment="1">
      <alignment horizontal="right" vertical="top"/>
    </xf>
    <xf numFmtId="0" fontId="4" fillId="0" borderId="14" xfId="0" applyNumberFormat="1" applyFont="1" applyFill="1" applyBorder="1" applyAlignment="1">
      <alignment horizontal="center" vertical="top" wrapText="1"/>
    </xf>
    <xf numFmtId="0" fontId="4" fillId="0" borderId="14" xfId="0" applyNumberFormat="1" applyFont="1" applyFill="1" applyBorder="1" applyAlignment="1">
      <alignment horizontal="left" vertical="top" wrapText="1"/>
    </xf>
    <xf numFmtId="175" fontId="4" fillId="0" borderId="14" xfId="0" applyNumberFormat="1" applyFont="1" applyFill="1" applyBorder="1" applyAlignment="1">
      <alignment horizontal="right" vertical="top"/>
    </xf>
    <xf numFmtId="0" fontId="4" fillId="0" borderId="13" xfId="0" applyNumberFormat="1" applyFont="1" applyFill="1" applyBorder="1" applyAlignment="1">
      <alignment/>
    </xf>
    <xf numFmtId="0" fontId="8" fillId="0" borderId="13" xfId="0" applyNumberFormat="1" applyFont="1" applyFill="1" applyBorder="1" applyAlignment="1">
      <alignment horizontal="left" vertical="top" wrapText="1"/>
    </xf>
    <xf numFmtId="0" fontId="0" fillId="0" borderId="15" xfId="0" applyBorder="1" applyAlignment="1">
      <alignment/>
    </xf>
    <xf numFmtId="172" fontId="4" fillId="0" borderId="12" xfId="0" applyNumberFormat="1" applyFont="1" applyFill="1" applyBorder="1" applyAlignment="1">
      <alignment horizontal="center" vertical="top"/>
    </xf>
    <xf numFmtId="0" fontId="4" fillId="0" borderId="12" xfId="0" applyNumberFormat="1" applyFont="1" applyFill="1" applyBorder="1" applyAlignment="1">
      <alignment horizontal="center"/>
    </xf>
    <xf numFmtId="172" fontId="4" fillId="0" borderId="11" xfId="0" applyNumberFormat="1" applyFont="1" applyFill="1" applyBorder="1" applyAlignment="1">
      <alignment horizontal="center" vertical="top"/>
    </xf>
    <xf numFmtId="175" fontId="4" fillId="0" borderId="12" xfId="0" applyNumberFormat="1" applyFont="1" applyFill="1" applyBorder="1" applyAlignment="1">
      <alignment horizontal="center" vertical="top"/>
    </xf>
    <xf numFmtId="175" fontId="4" fillId="0" borderId="10" xfId="0" applyNumberFormat="1" applyFont="1" applyFill="1" applyBorder="1" applyAlignment="1">
      <alignment horizontal="center" vertical="top"/>
    </xf>
    <xf numFmtId="175" fontId="4" fillId="0" borderId="13" xfId="0" applyNumberFormat="1" applyFont="1" applyFill="1" applyBorder="1" applyAlignment="1">
      <alignment horizontal="center" vertical="top"/>
    </xf>
    <xf numFmtId="0" fontId="9" fillId="0" borderId="0" xfId="0" applyNumberFormat="1" applyFont="1" applyFill="1" applyBorder="1" applyAlignment="1">
      <alignment horizontal="left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top" wrapText="1"/>
    </xf>
    <xf numFmtId="0" fontId="13" fillId="0" borderId="0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 vertical="top" wrapText="1"/>
    </xf>
    <xf numFmtId="0" fontId="2" fillId="0" borderId="0" xfId="0" applyNumberFormat="1" applyFont="1" applyFill="1" applyBorder="1" applyAlignment="1">
      <alignment horizontal="center" vertical="top" wrapText="1"/>
    </xf>
    <xf numFmtId="0" fontId="52" fillId="0" borderId="0" xfId="0" applyNumberFormat="1" applyFont="1" applyFill="1" applyBorder="1" applyAlignment="1">
      <alignment horizontal="center" wrapText="1"/>
    </xf>
    <xf numFmtId="0" fontId="53" fillId="0" borderId="0" xfId="0" applyNumberFormat="1" applyFont="1" applyFill="1" applyBorder="1" applyAlignment="1">
      <alignment horizontal="center" wrapText="1"/>
    </xf>
    <xf numFmtId="0" fontId="10" fillId="0" borderId="0" xfId="0" applyNumberFormat="1" applyFont="1" applyFill="1" applyBorder="1" applyAlignment="1">
      <alignment horizontal="center" wrapText="1"/>
    </xf>
    <xf numFmtId="0" fontId="12" fillId="0" borderId="0" xfId="0" applyNumberFormat="1" applyFont="1" applyFill="1" applyBorder="1" applyAlignment="1">
      <alignment horizontal="center" wrapText="1"/>
    </xf>
    <xf numFmtId="0" fontId="4" fillId="0" borderId="11" xfId="0" applyNumberFormat="1" applyFont="1" applyFill="1" applyBorder="1" applyAlignment="1">
      <alignment horizontal="right" vertical="center" wrapText="1"/>
    </xf>
    <xf numFmtId="0" fontId="52" fillId="0" borderId="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PageLayoutView="0" workbookViewId="0" topLeftCell="A1">
      <selection activeCell="C13" sqref="C13:C15"/>
    </sheetView>
  </sheetViews>
  <sheetFormatPr defaultColWidth="9.140625" defaultRowHeight="12.75"/>
  <cols>
    <col min="1" max="1" width="4.57421875" style="0" customWidth="1"/>
    <col min="2" max="2" width="14.7109375" style="0" customWidth="1"/>
    <col min="3" max="3" width="31.421875" style="0" customWidth="1"/>
    <col min="4" max="6" width="13.7109375" style="0" customWidth="1"/>
  </cols>
  <sheetData>
    <row r="1" spans="1:6" ht="12.75" customHeight="1">
      <c r="A1" s="3"/>
      <c r="B1" s="3"/>
      <c r="C1" s="3"/>
      <c r="D1" s="3"/>
      <c r="E1" s="47" t="s">
        <v>36</v>
      </c>
      <c r="F1" s="47"/>
    </row>
    <row r="2" spans="1:6" ht="12.75" customHeight="1">
      <c r="A2" s="4"/>
      <c r="B2" s="4"/>
      <c r="C2" s="4"/>
      <c r="D2" s="4"/>
      <c r="E2" s="47" t="s">
        <v>49</v>
      </c>
      <c r="F2" s="47"/>
    </row>
    <row r="3" spans="1:6" ht="12.75" customHeight="1">
      <c r="A3" s="4"/>
      <c r="B3" s="4"/>
      <c r="C3" s="4"/>
      <c r="D3" s="4"/>
      <c r="E3" s="47" t="s">
        <v>50</v>
      </c>
      <c r="F3" s="47"/>
    </row>
    <row r="4" spans="1:6" ht="12.75" customHeight="1">
      <c r="A4" s="5"/>
      <c r="B4" s="5"/>
      <c r="C4" s="5"/>
      <c r="D4" s="5"/>
      <c r="E4" s="47" t="s">
        <v>38</v>
      </c>
      <c r="F4" s="47"/>
    </row>
    <row r="5" spans="1:6" ht="12.75" customHeight="1">
      <c r="A5" s="2"/>
      <c r="B5" s="2"/>
      <c r="C5" s="2"/>
      <c r="D5" s="2"/>
      <c r="E5" s="47" t="s">
        <v>39</v>
      </c>
      <c r="F5" s="47"/>
    </row>
    <row r="6" spans="1:6" ht="9" customHeight="1">
      <c r="A6" s="2"/>
      <c r="B6" s="2"/>
      <c r="C6" s="2"/>
      <c r="D6" s="2"/>
      <c r="E6" s="6"/>
      <c r="F6" s="6"/>
    </row>
    <row r="7" spans="1:6" s="7" customFormat="1" ht="12.75" customHeight="1">
      <c r="A7" s="42" t="s">
        <v>37</v>
      </c>
      <c r="B7" s="42"/>
      <c r="C7" s="42"/>
      <c r="D7" s="42"/>
      <c r="E7" s="42"/>
      <c r="F7" s="42"/>
    </row>
    <row r="8" spans="1:6" s="7" customFormat="1" ht="12.75">
      <c r="A8" s="42" t="s">
        <v>46</v>
      </c>
      <c r="B8" s="42"/>
      <c r="C8" s="42"/>
      <c r="D8" s="42"/>
      <c r="E8" s="42"/>
      <c r="F8" s="42"/>
    </row>
    <row r="9" spans="1:6" ht="12.75">
      <c r="A9" s="2"/>
      <c r="B9" s="2"/>
      <c r="C9" s="2"/>
      <c r="D9" s="2"/>
      <c r="E9" s="6"/>
      <c r="F9" s="6"/>
    </row>
    <row r="10" spans="1:6" ht="15.75">
      <c r="A10" s="46" t="s">
        <v>26</v>
      </c>
      <c r="B10" s="46"/>
      <c r="C10" s="46"/>
      <c r="D10" s="46"/>
      <c r="E10" s="46"/>
      <c r="F10" s="46"/>
    </row>
    <row r="11" spans="1:6" ht="42.75" customHeight="1">
      <c r="A11" s="45" t="s">
        <v>40</v>
      </c>
      <c r="B11" s="45"/>
      <c r="C11" s="45"/>
      <c r="D11" s="45"/>
      <c r="E11" s="45"/>
      <c r="F11" s="45"/>
    </row>
    <row r="12" ht="12.75">
      <c r="A12" s="1"/>
    </row>
    <row r="13" spans="1:6" ht="12.75">
      <c r="A13" s="43" t="s">
        <v>31</v>
      </c>
      <c r="B13" s="43" t="s">
        <v>0</v>
      </c>
      <c r="C13" s="43" t="s">
        <v>1</v>
      </c>
      <c r="D13" s="43" t="s">
        <v>27</v>
      </c>
      <c r="E13" s="43"/>
      <c r="F13" s="43"/>
    </row>
    <row r="14" spans="1:6" ht="12.75">
      <c r="A14" s="43"/>
      <c r="B14" s="43"/>
      <c r="C14" s="43"/>
      <c r="D14" s="43" t="s">
        <v>2</v>
      </c>
      <c r="E14" s="43" t="s">
        <v>3</v>
      </c>
      <c r="F14" s="43"/>
    </row>
    <row r="15" spans="1:6" ht="24">
      <c r="A15" s="43"/>
      <c r="B15" s="43"/>
      <c r="C15" s="43"/>
      <c r="D15" s="43"/>
      <c r="E15" s="9" t="s">
        <v>4</v>
      </c>
      <c r="F15" s="9" t="s">
        <v>5</v>
      </c>
    </row>
    <row r="16" spans="1:6" ht="12.75">
      <c r="A16" s="9">
        <v>1</v>
      </c>
      <c r="B16" s="9">
        <v>2</v>
      </c>
      <c r="C16" s="9">
        <v>3</v>
      </c>
      <c r="D16" s="9">
        <v>4</v>
      </c>
      <c r="E16" s="9">
        <v>5</v>
      </c>
      <c r="F16" s="9">
        <v>6</v>
      </c>
    </row>
    <row r="17" spans="1:6" ht="12.75">
      <c r="A17" s="10"/>
      <c r="B17" s="11" t="s">
        <v>6</v>
      </c>
      <c r="C17" s="12" t="s">
        <v>7</v>
      </c>
      <c r="D17" s="10"/>
      <c r="E17" s="10"/>
      <c r="F17" s="10"/>
    </row>
    <row r="18" spans="1:6" ht="12.75">
      <c r="A18" s="13">
        <v>1</v>
      </c>
      <c r="B18" s="14"/>
      <c r="C18" s="15" t="s">
        <v>8</v>
      </c>
      <c r="D18" s="16">
        <f>E18</f>
        <v>534114</v>
      </c>
      <c r="E18" s="16">
        <f>E20+E21+E22</f>
        <v>534114</v>
      </c>
      <c r="F18" s="36" t="s">
        <v>45</v>
      </c>
    </row>
    <row r="19" spans="1:6" ht="12.75">
      <c r="A19" s="17"/>
      <c r="B19" s="14" t="s">
        <v>9</v>
      </c>
      <c r="C19" s="15" t="s">
        <v>10</v>
      </c>
      <c r="D19" s="18"/>
      <c r="E19" s="18"/>
      <c r="F19" s="37"/>
    </row>
    <row r="20" spans="1:6" ht="25.5">
      <c r="A20" s="17"/>
      <c r="B20" s="14" t="s">
        <v>11</v>
      </c>
      <c r="C20" s="15" t="s">
        <v>12</v>
      </c>
      <c r="D20" s="16">
        <f>E20</f>
        <v>336988</v>
      </c>
      <c r="E20" s="16">
        <v>336988</v>
      </c>
      <c r="F20" s="36" t="s">
        <v>45</v>
      </c>
    </row>
    <row r="21" spans="1:6" ht="12.75">
      <c r="A21" s="17"/>
      <c r="B21" s="14" t="s">
        <v>13</v>
      </c>
      <c r="C21" s="15" t="s">
        <v>14</v>
      </c>
      <c r="D21" s="16">
        <f>E21</f>
        <v>5989</v>
      </c>
      <c r="E21" s="16">
        <v>5989</v>
      </c>
      <c r="F21" s="36" t="s">
        <v>45</v>
      </c>
    </row>
    <row r="22" spans="1:6" ht="15" customHeight="1">
      <c r="A22" s="17"/>
      <c r="B22" s="14" t="s">
        <v>15</v>
      </c>
      <c r="C22" s="15" t="s">
        <v>16</v>
      </c>
      <c r="D22" s="16">
        <f>E22</f>
        <v>191137</v>
      </c>
      <c r="E22" s="16">
        <v>191137</v>
      </c>
      <c r="F22" s="36" t="s">
        <v>45</v>
      </c>
    </row>
    <row r="23" spans="1:6" ht="12.75">
      <c r="A23" s="19">
        <v>2</v>
      </c>
      <c r="B23" s="11" t="s">
        <v>28</v>
      </c>
      <c r="C23" s="20" t="s">
        <v>17</v>
      </c>
      <c r="D23" s="21">
        <f>E23</f>
        <v>159257</v>
      </c>
      <c r="E23" s="21">
        <v>159257</v>
      </c>
      <c r="F23" s="38" t="s">
        <v>45</v>
      </c>
    </row>
    <row r="24" spans="1:6" ht="25.5">
      <c r="A24" s="19"/>
      <c r="B24" s="11" t="s">
        <v>18</v>
      </c>
      <c r="C24" s="20" t="s">
        <v>19</v>
      </c>
      <c r="D24" s="21">
        <f>E24</f>
        <v>693371</v>
      </c>
      <c r="E24" s="21">
        <f>E18+E23</f>
        <v>693371</v>
      </c>
      <c r="F24" s="38" t="s">
        <v>45</v>
      </c>
    </row>
    <row r="25" spans="1:6" ht="5.25" customHeight="1">
      <c r="A25" s="10"/>
      <c r="B25" s="10"/>
      <c r="C25" s="10"/>
      <c r="D25" s="22"/>
      <c r="E25" s="10"/>
      <c r="F25" s="10"/>
    </row>
    <row r="26" spans="1:6" ht="25.5">
      <c r="A26" s="14">
        <v>3</v>
      </c>
      <c r="B26" s="14" t="s">
        <v>29</v>
      </c>
      <c r="C26" s="15" t="s">
        <v>32</v>
      </c>
      <c r="D26" s="16">
        <v>5852</v>
      </c>
      <c r="E26" s="36" t="s">
        <v>45</v>
      </c>
      <c r="F26" s="16">
        <f>D26</f>
        <v>5852</v>
      </c>
    </row>
    <row r="27" spans="1:6" ht="12.75">
      <c r="A27" s="10" t="s">
        <v>20</v>
      </c>
      <c r="B27" s="53" t="s">
        <v>21</v>
      </c>
      <c r="C27" s="53"/>
      <c r="D27" s="21">
        <f>D24+D26</f>
        <v>699223</v>
      </c>
      <c r="E27" s="21">
        <f>E24</f>
        <v>693371</v>
      </c>
      <c r="F27" s="21">
        <f>F26</f>
        <v>5852</v>
      </c>
    </row>
    <row r="28" spans="1:6" ht="25.5">
      <c r="A28" s="14">
        <v>4</v>
      </c>
      <c r="B28" s="14" t="s">
        <v>30</v>
      </c>
      <c r="C28" s="15" t="s">
        <v>41</v>
      </c>
      <c r="D28" s="16">
        <v>86420</v>
      </c>
      <c r="E28" s="16">
        <f>D28</f>
        <v>86420</v>
      </c>
      <c r="F28" s="39" t="s">
        <v>45</v>
      </c>
    </row>
    <row r="29" spans="1:6" ht="38.25">
      <c r="A29" s="14">
        <v>5</v>
      </c>
      <c r="B29" s="14" t="s">
        <v>30</v>
      </c>
      <c r="C29" s="15" t="s">
        <v>42</v>
      </c>
      <c r="D29" s="16">
        <v>8588</v>
      </c>
      <c r="E29" s="39" t="s">
        <v>45</v>
      </c>
      <c r="F29" s="16">
        <f>D29</f>
        <v>8588</v>
      </c>
    </row>
    <row r="30" spans="1:6" ht="12.75">
      <c r="A30" s="23"/>
      <c r="B30" s="24" t="s">
        <v>6</v>
      </c>
      <c r="C30" s="25" t="s">
        <v>22</v>
      </c>
      <c r="D30" s="26">
        <f>D27+D28+D29</f>
        <v>794231</v>
      </c>
      <c r="E30" s="26">
        <f>E27+E28</f>
        <v>779791</v>
      </c>
      <c r="F30" s="26">
        <f>F27+F29</f>
        <v>14440</v>
      </c>
    </row>
    <row r="31" spans="1:6" ht="12.75">
      <c r="A31" s="27"/>
      <c r="B31" s="27"/>
      <c r="C31" s="28" t="s">
        <v>33</v>
      </c>
      <c r="D31" s="29">
        <v>68381</v>
      </c>
      <c r="E31" s="29">
        <f>D31</f>
        <v>68381</v>
      </c>
      <c r="F31" s="29"/>
    </row>
    <row r="32" spans="1:6" ht="12.75">
      <c r="A32" s="30"/>
      <c r="B32" s="30"/>
      <c r="C32" s="31" t="s">
        <v>34</v>
      </c>
      <c r="D32" s="32">
        <f>D30-D31</f>
        <v>725850</v>
      </c>
      <c r="E32" s="32">
        <f>E30-E31</f>
        <v>711410</v>
      </c>
      <c r="F32" s="32">
        <f>F30</f>
        <v>14440</v>
      </c>
    </row>
    <row r="33" spans="1:6" ht="25.5">
      <c r="A33" s="14">
        <v>6</v>
      </c>
      <c r="B33" s="14" t="s">
        <v>23</v>
      </c>
      <c r="C33" s="15" t="s">
        <v>24</v>
      </c>
      <c r="D33" s="16">
        <f>D32*20%</f>
        <v>145170</v>
      </c>
      <c r="E33" s="39" t="s">
        <v>45</v>
      </c>
      <c r="F33" s="16">
        <f>D33</f>
        <v>145170</v>
      </c>
    </row>
    <row r="34" spans="1:6" ht="12.75">
      <c r="A34" s="23"/>
      <c r="B34" s="24" t="s">
        <v>25</v>
      </c>
      <c r="C34" s="25" t="s">
        <v>35</v>
      </c>
      <c r="D34" s="26">
        <f>D30+D33</f>
        <v>939401</v>
      </c>
      <c r="E34" s="40" t="s">
        <v>45</v>
      </c>
      <c r="F34" s="40" t="s">
        <v>45</v>
      </c>
    </row>
    <row r="35" spans="1:6" ht="12.75">
      <c r="A35" s="27"/>
      <c r="B35" s="27"/>
      <c r="C35" s="28" t="s">
        <v>33</v>
      </c>
      <c r="D35" s="29">
        <v>68381</v>
      </c>
      <c r="E35" s="41" t="s">
        <v>45</v>
      </c>
      <c r="F35" s="41" t="s">
        <v>45</v>
      </c>
    </row>
    <row r="36" spans="1:7" ht="12.75">
      <c r="A36" s="33"/>
      <c r="B36" s="27" t="s">
        <v>6</v>
      </c>
      <c r="C36" s="34" t="s">
        <v>35</v>
      </c>
      <c r="D36" s="29">
        <f>D34-D35</f>
        <v>871020</v>
      </c>
      <c r="E36" s="29">
        <f>E32</f>
        <v>711410</v>
      </c>
      <c r="F36" s="29">
        <f>F32+F33</f>
        <v>159610</v>
      </c>
      <c r="G36" s="35"/>
    </row>
    <row r="38" ht="60.75" customHeight="1"/>
    <row r="39" spans="1:6" ht="46.5" customHeight="1">
      <c r="A39" s="54" t="s">
        <v>48</v>
      </c>
      <c r="B39" s="54"/>
      <c r="C39" s="54"/>
      <c r="D39" s="44" t="s">
        <v>43</v>
      </c>
      <c r="E39" s="44"/>
      <c r="F39" s="44"/>
    </row>
    <row r="40" spans="1:6" ht="22.5" customHeight="1">
      <c r="A40" s="49" t="s">
        <v>47</v>
      </c>
      <c r="B40" s="50"/>
      <c r="C40" s="50"/>
      <c r="D40" s="51" t="s">
        <v>44</v>
      </c>
      <c r="E40" s="52"/>
      <c r="F40" s="52"/>
    </row>
    <row r="41" spans="1:6" ht="12.75" customHeight="1">
      <c r="A41" s="48"/>
      <c r="B41" s="48"/>
      <c r="C41" s="48"/>
      <c r="D41" s="48"/>
      <c r="E41" s="48"/>
      <c r="F41" s="48"/>
    </row>
    <row r="42" spans="4:6" ht="12.75">
      <c r="D42" s="8"/>
      <c r="E42" s="8"/>
      <c r="F42" s="8"/>
    </row>
  </sheetData>
  <sheetProtection/>
  <mergeCells count="22">
    <mergeCell ref="A41:C41"/>
    <mergeCell ref="D41:F41"/>
    <mergeCell ref="A40:C40"/>
    <mergeCell ref="D40:F40"/>
    <mergeCell ref="C13:C15"/>
    <mergeCell ref="D13:F13"/>
    <mergeCell ref="B27:C27"/>
    <mergeCell ref="A39:C39"/>
    <mergeCell ref="E1:F1"/>
    <mergeCell ref="E2:F2"/>
    <mergeCell ref="E3:F3"/>
    <mergeCell ref="E4:F4"/>
    <mergeCell ref="E5:F5"/>
    <mergeCell ref="A7:F7"/>
    <mergeCell ref="A8:F8"/>
    <mergeCell ref="D14:D15"/>
    <mergeCell ref="D39:F39"/>
    <mergeCell ref="E14:F14"/>
    <mergeCell ref="A13:A15"/>
    <mergeCell ref="B13:B15"/>
    <mergeCell ref="A11:F11"/>
    <mergeCell ref="A10:F10"/>
  </mergeCells>
  <printOptions/>
  <pageMargins left="0.5905511811023623" right="0.31496062992125984" top="0.5118110236220472" bottom="0.11811023622047245" header="0.11811023622047245" footer="0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conctuction412a</cp:lastModifiedBy>
  <cp:lastPrinted>2020-05-28T06:28:17Z</cp:lastPrinted>
  <dcterms:modified xsi:type="dcterms:W3CDTF">2020-06-04T10:39:28Z</dcterms:modified>
  <cp:category/>
  <cp:version/>
  <cp:contentType/>
  <cp:contentStatus/>
</cp:coreProperties>
</file>