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Договорная цена часть 1" sheetId="1" r:id="rId1"/>
  </sheets>
  <definedNames>
    <definedName name="_xlnm.Print_Area" localSheetId="0">'Договорная цена часть 1'!$A$1:$F$46</definedName>
  </definedNames>
  <calcPr fullCalcOnLoad="1"/>
</workbook>
</file>

<file path=xl/sharedStrings.xml><?xml version="1.0" encoding="utf-8"?>
<sst xmlns="http://schemas.openxmlformats.org/spreadsheetml/2006/main" count="66" uniqueCount="50">
  <si>
    <t>Обгрунтування</t>
  </si>
  <si>
    <t>Найменування витрат</t>
  </si>
  <si>
    <t>всього</t>
  </si>
  <si>
    <t>у тому числі:</t>
  </si>
  <si>
    <t>будівельних робіт</t>
  </si>
  <si>
    <t>інших витрат</t>
  </si>
  <si>
    <t>Прямі витрати</t>
  </si>
  <si>
    <t xml:space="preserve"> </t>
  </si>
  <si>
    <t>у тому числi</t>
  </si>
  <si>
    <t>Вартiсть матерiальних ресурсiв</t>
  </si>
  <si>
    <t>Вартiсть експлуатації будiвельних машин</t>
  </si>
  <si>
    <t>Загальновиробничі витрати</t>
  </si>
  <si>
    <t>Всього прямі і загальновиробничі витрати</t>
  </si>
  <si>
    <t>Податок на додану вартість</t>
  </si>
  <si>
    <t xml:space="preserve">ДОГОВІРНА ЦІНА </t>
  </si>
  <si>
    <t>Вид договірної ціни: "динамічна договірна ціна"</t>
  </si>
  <si>
    <t>Розділ I. Будівельні роботи</t>
  </si>
  <si>
    <t>Заробiтна плата будiвельникiв, монтажникiв</t>
  </si>
  <si>
    <t>Разом по розділу I</t>
  </si>
  <si>
    <t>Всього по розділу I</t>
  </si>
  <si>
    <t>Кошторисний прибуток (16,1 грн./люд.год.)</t>
  </si>
  <si>
    <t>Кошти на покриття адміністративних витрат будівельних організацій (1,6 грн./люд.год.)</t>
  </si>
  <si>
    <t>Вартість, грн</t>
  </si>
  <si>
    <t xml:space="preserve"> Розрахунок </t>
  </si>
  <si>
    <t xml:space="preserve">Витрати на зведення (пристосування) та розбирання титульних тимчасових будiвель i
споруд
</t>
  </si>
  <si>
    <t>Всього по розділу II</t>
  </si>
  <si>
    <t>Визначена згідно з ДСТУ Б Д.1.1-1:2013 (зі змінами)</t>
  </si>
  <si>
    <t>Витрати на придбання та доставку устаткування на будову</t>
  </si>
  <si>
    <t xml:space="preserve">Розділ II. Устаткування </t>
  </si>
  <si>
    <t>Всього договірна ціна (р. І + р. ІІ)</t>
  </si>
  <si>
    <t>Разом</t>
  </si>
  <si>
    <t>Разом по розділу ІІ</t>
  </si>
  <si>
    <t>№ п/п</t>
  </si>
  <si>
    <t>Складена в поточних цінах станом на «27» березня 2020 р.</t>
  </si>
  <si>
    <t>Використання відвалів будівельного сміття, грн.</t>
  </si>
  <si>
    <t xml:space="preserve">          Додаток № 2</t>
  </si>
  <si>
    <t xml:space="preserve">          до Договору підряду № 3</t>
  </si>
  <si>
    <t>ЗАМОВНИК:</t>
  </si>
  <si>
    <t>ПІДРЯДНИК:</t>
  </si>
  <si>
    <t>ЗАМОВНИК: Управління капітального будівництва виконкому Криворізької міської ради</t>
  </si>
  <si>
    <t>ПІДРЯДНИК: ТОВ "ФАСТ  БІЛД"</t>
  </si>
  <si>
    <t xml:space="preserve">(ДК 021:2015: 45221000-2 — Будівництво мостів і тунелів, шахт і метрополітенів) </t>
  </si>
  <si>
    <r>
      <t xml:space="preserve">на будівництво об’єкта: </t>
    </r>
    <r>
      <rPr>
        <b/>
        <sz val="12"/>
        <color indexed="8"/>
        <rFont val="Times New Roman"/>
        <family val="1"/>
      </rPr>
      <t>«Нове будівництво мосту в парку ім. Ю. Гагаріна в м. Кривому Розі Дніпропетровської області»</t>
    </r>
    <r>
      <rPr>
        <sz val="11"/>
        <color indexed="8"/>
        <rFont val="Times New Roman"/>
        <family val="1"/>
      </rPr>
      <t xml:space="preserve">  </t>
    </r>
  </si>
  <si>
    <t>В.о. начальника управління капітального</t>
  </si>
  <si>
    <t>будівництва виконкому Криворізької міської ради</t>
  </si>
  <si>
    <t>Директор</t>
  </si>
  <si>
    <t>ТОВ "ФАСТ БІЛД"</t>
  </si>
  <si>
    <t>________________ І.В. Медалович</t>
  </si>
  <si>
    <t>_______________________ І.Б. Макасеєв</t>
  </si>
  <si>
    <r>
      <t xml:space="preserve">          від "</t>
    </r>
    <r>
      <rPr>
        <u val="single"/>
        <sz val="10"/>
        <color indexed="8"/>
        <rFont val="Times New Roman"/>
        <family val="1"/>
      </rPr>
      <t>29</t>
    </r>
    <r>
      <rPr>
        <sz val="10"/>
        <color indexed="8"/>
        <rFont val="Times New Roman"/>
        <family val="1"/>
      </rPr>
      <t xml:space="preserve">" </t>
    </r>
    <r>
      <rPr>
        <u val="single"/>
        <sz val="10"/>
        <color indexed="8"/>
        <rFont val="Times New Roman"/>
        <family val="1"/>
      </rPr>
      <t xml:space="preserve">травня  </t>
    </r>
    <r>
      <rPr>
        <sz val="10"/>
        <color indexed="8"/>
        <rFont val="Times New Roman"/>
        <family val="1"/>
      </rPr>
      <t>2020 р.</t>
    </r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</si>
</sst>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;\-#,##0.000;\ "/>
    <numFmt numFmtId="181" formatCode="#,##0.00000;\-#,##0.00000;\ "/>
    <numFmt numFmtId="182" formatCode="#,##0.000_ ;\-#,##0.000\ "/>
    <numFmt numFmtId="183" formatCode="#,##0.00000_ ;\-#,##0.00000\ "/>
    <numFmt numFmtId="184" formatCode="#,##0.0000;\-#,##0.0000;\ "/>
    <numFmt numFmtId="185" formatCode="#,##0.00;\-#,##0.00;\ "/>
    <numFmt numFmtId="186" formatCode="#,##0.0;\-#,##0.0;\ "/>
    <numFmt numFmtId="187" formatCode="#,##0;\-#,##0;\ "/>
    <numFmt numFmtId="188" formatCode="#,##0.00_ ;\-#,##0.00\ "/>
  </numFmts>
  <fonts count="40">
    <font>
      <sz val="10"/>
      <color indexed="8"/>
      <name val="Arial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left" vertical="top" wrapText="1"/>
    </xf>
    <xf numFmtId="185" fontId="2" fillId="0" borderId="10" xfId="0" applyNumberFormat="1" applyFont="1" applyFill="1" applyBorder="1" applyAlignment="1">
      <alignment horizontal="right" vertical="top"/>
    </xf>
    <xf numFmtId="185" fontId="4" fillId="0" borderId="10" xfId="0" applyNumberFormat="1" applyFont="1" applyFill="1" applyBorder="1" applyAlignment="1">
      <alignment horizontal="right" vertical="top"/>
    </xf>
    <xf numFmtId="187" fontId="2" fillId="0" borderId="10" xfId="0" applyNumberFormat="1" applyFont="1" applyFill="1" applyBorder="1" applyAlignment="1">
      <alignment horizontal="right" vertical="top"/>
    </xf>
    <xf numFmtId="187" fontId="2" fillId="0" borderId="1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 vertical="top" wrapText="1"/>
    </xf>
    <xf numFmtId="185" fontId="4" fillId="0" borderId="11" xfId="0" applyNumberFormat="1" applyFont="1" applyFill="1" applyBorder="1" applyAlignment="1">
      <alignment horizontal="right" vertical="top"/>
    </xf>
    <xf numFmtId="187" fontId="4" fillId="0" borderId="10" xfId="0" applyNumberFormat="1" applyFont="1" applyFill="1" applyBorder="1" applyAlignment="1">
      <alignment horizontal="right" vertical="top"/>
    </xf>
    <xf numFmtId="187" fontId="4" fillId="0" borderId="0" xfId="0" applyNumberFormat="1" applyFont="1" applyFill="1" applyBorder="1" applyAlignment="1">
      <alignment horizontal="right" vertical="top"/>
    </xf>
    <xf numFmtId="185" fontId="2" fillId="0" borderId="0" xfId="0" applyNumberFormat="1" applyFont="1" applyFill="1" applyBorder="1" applyAlignment="1">
      <alignment horizontal="right" vertical="top"/>
    </xf>
    <xf numFmtId="187" fontId="2" fillId="0" borderId="0" xfId="0" applyNumberFormat="1" applyFont="1" applyFill="1" applyBorder="1" applyAlignment="1">
      <alignment horizontal="right" vertical="top"/>
    </xf>
    <xf numFmtId="185" fontId="4" fillId="0" borderId="0" xfId="0" applyNumberFormat="1" applyFont="1" applyFill="1" applyBorder="1" applyAlignment="1">
      <alignment horizontal="right" vertical="top"/>
    </xf>
    <xf numFmtId="0" fontId="2" fillId="0" borderId="12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28">
      <selection activeCell="H9" sqref="H9"/>
    </sheetView>
  </sheetViews>
  <sheetFormatPr defaultColWidth="9.140625" defaultRowHeight="12.75"/>
  <cols>
    <col min="1" max="1" width="4.57421875" style="1" customWidth="1"/>
    <col min="2" max="2" width="11.8515625" style="1" customWidth="1"/>
    <col min="3" max="3" width="41.57421875" style="1" customWidth="1"/>
    <col min="4" max="4" width="13.7109375" style="1" customWidth="1"/>
    <col min="5" max="5" width="10.57421875" style="1" customWidth="1"/>
    <col min="6" max="6" width="11.7109375" style="1" customWidth="1"/>
    <col min="7" max="16384" width="9.140625" style="1" customWidth="1"/>
  </cols>
  <sheetData>
    <row r="1" spans="4:6" ht="12.75">
      <c r="D1" s="34" t="s">
        <v>35</v>
      </c>
      <c r="E1" s="34"/>
      <c r="F1" s="34"/>
    </row>
    <row r="2" spans="4:6" ht="12.75">
      <c r="D2" s="34" t="s">
        <v>36</v>
      </c>
      <c r="E2" s="34"/>
      <c r="F2" s="34"/>
    </row>
    <row r="3" spans="4:6" ht="12.75">
      <c r="D3" s="34" t="s">
        <v>49</v>
      </c>
      <c r="E3" s="34"/>
      <c r="F3" s="34"/>
    </row>
    <row r="4" spans="4:6" ht="12.75">
      <c r="D4" s="27"/>
      <c r="E4" s="27"/>
      <c r="F4" s="27"/>
    </row>
    <row r="5" spans="1:4" ht="12.75">
      <c r="A5" s="34" t="s">
        <v>39</v>
      </c>
      <c r="B5" s="34"/>
      <c r="C5" s="34"/>
      <c r="D5" s="34"/>
    </row>
    <row r="6" spans="1:6" ht="15">
      <c r="A6" s="35" t="s">
        <v>40</v>
      </c>
      <c r="B6" s="35"/>
      <c r="C6" s="35"/>
      <c r="D6" s="35"/>
      <c r="E6" s="26"/>
      <c r="F6" s="26"/>
    </row>
    <row r="7" spans="1:6" ht="15.75">
      <c r="A7" s="37" t="s">
        <v>14</v>
      </c>
      <c r="B7" s="37"/>
      <c r="C7" s="37"/>
      <c r="D7" s="37"/>
      <c r="E7" s="37"/>
      <c r="F7" s="37"/>
    </row>
    <row r="8" spans="1:6" ht="30" customHeight="1">
      <c r="A8" s="36" t="s">
        <v>42</v>
      </c>
      <c r="B8" s="36"/>
      <c r="C8" s="36"/>
      <c r="D8" s="36"/>
      <c r="E8" s="36"/>
      <c r="F8" s="36"/>
    </row>
    <row r="9" spans="1:6" ht="15.75" customHeight="1">
      <c r="A9" s="24"/>
      <c r="B9" s="36" t="s">
        <v>41</v>
      </c>
      <c r="C9" s="36"/>
      <c r="D9" s="36"/>
      <c r="E9" s="36"/>
      <c r="F9" s="24"/>
    </row>
    <row r="10" spans="1:6" ht="15">
      <c r="A10" s="33" t="s">
        <v>15</v>
      </c>
      <c r="B10" s="33"/>
      <c r="C10" s="33"/>
      <c r="D10" s="33"/>
      <c r="E10" s="33"/>
      <c r="F10" s="33"/>
    </row>
    <row r="11" spans="1:6" ht="15">
      <c r="A11" s="33" t="s">
        <v>26</v>
      </c>
      <c r="B11" s="33"/>
      <c r="C11" s="33"/>
      <c r="D11" s="33"/>
      <c r="E11" s="33"/>
      <c r="F11" s="33"/>
    </row>
    <row r="12" spans="1:6" ht="15">
      <c r="A12" s="39" t="s">
        <v>33</v>
      </c>
      <c r="B12" s="39"/>
      <c r="C12" s="39"/>
      <c r="D12" s="39"/>
      <c r="E12" s="39"/>
      <c r="F12" s="39"/>
    </row>
    <row r="13" spans="1:6" ht="15">
      <c r="A13" s="38" t="s">
        <v>32</v>
      </c>
      <c r="B13" s="38" t="s">
        <v>0</v>
      </c>
      <c r="C13" s="38" t="s">
        <v>1</v>
      </c>
      <c r="D13" s="38" t="s">
        <v>22</v>
      </c>
      <c r="E13" s="38"/>
      <c r="F13" s="38"/>
    </row>
    <row r="14" spans="1:6" ht="15">
      <c r="A14" s="38"/>
      <c r="B14" s="38"/>
      <c r="C14" s="38"/>
      <c r="D14" s="38" t="s">
        <v>2</v>
      </c>
      <c r="E14" s="38" t="s">
        <v>3</v>
      </c>
      <c r="F14" s="38"/>
    </row>
    <row r="15" spans="1:6" ht="30">
      <c r="A15" s="38"/>
      <c r="B15" s="38"/>
      <c r="C15" s="38"/>
      <c r="D15" s="38"/>
      <c r="E15" s="3" t="s">
        <v>4</v>
      </c>
      <c r="F15" s="3" t="s">
        <v>5</v>
      </c>
    </row>
    <row r="16" spans="1:6" ht="15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ht="15">
      <c r="A17" s="4"/>
      <c r="B17" s="5" t="s">
        <v>7</v>
      </c>
      <c r="C17" s="6" t="s">
        <v>16</v>
      </c>
      <c r="D17" s="4"/>
      <c r="E17" s="4"/>
      <c r="F17" s="4"/>
    </row>
    <row r="18" spans="1:6" ht="15">
      <c r="A18" s="7">
        <v>1</v>
      </c>
      <c r="B18" s="5"/>
      <c r="C18" s="8" t="s">
        <v>6</v>
      </c>
      <c r="D18" s="11">
        <f>D20+D21+D22</f>
        <v>3964480</v>
      </c>
      <c r="E18" s="11">
        <f>E20+E21+E22</f>
        <v>3964480</v>
      </c>
      <c r="F18" s="11">
        <v>0</v>
      </c>
    </row>
    <row r="19" spans="1:6" ht="15">
      <c r="A19" s="4"/>
      <c r="B19" s="5" t="s">
        <v>7</v>
      </c>
      <c r="C19" s="8" t="s">
        <v>8</v>
      </c>
      <c r="D19" s="12"/>
      <c r="E19" s="12"/>
      <c r="F19" s="12"/>
    </row>
    <row r="20" spans="1:6" ht="15">
      <c r="A20" s="4"/>
      <c r="B20" s="5" t="s">
        <v>7</v>
      </c>
      <c r="C20" s="8" t="s">
        <v>17</v>
      </c>
      <c r="D20" s="11">
        <f>E20</f>
        <v>424972</v>
      </c>
      <c r="E20" s="11">
        <v>424972</v>
      </c>
      <c r="F20" s="11">
        <v>0</v>
      </c>
    </row>
    <row r="21" spans="1:6" ht="15">
      <c r="A21" s="4"/>
      <c r="B21" s="5" t="s">
        <v>7</v>
      </c>
      <c r="C21" s="8" t="s">
        <v>9</v>
      </c>
      <c r="D21" s="11">
        <f>E21</f>
        <v>3210657</v>
      </c>
      <c r="E21" s="11">
        <v>3210657</v>
      </c>
      <c r="F21" s="11">
        <v>0</v>
      </c>
    </row>
    <row r="22" spans="1:6" ht="15">
      <c r="A22" s="4"/>
      <c r="B22" s="5" t="s">
        <v>7</v>
      </c>
      <c r="C22" s="8" t="s">
        <v>10</v>
      </c>
      <c r="D22" s="11">
        <f>E22</f>
        <v>328851</v>
      </c>
      <c r="E22" s="11">
        <v>328851</v>
      </c>
      <c r="F22" s="11">
        <v>0</v>
      </c>
    </row>
    <row r="23" spans="1:6" ht="15">
      <c r="A23" s="7">
        <v>2</v>
      </c>
      <c r="B23" s="5" t="s">
        <v>23</v>
      </c>
      <c r="C23" s="8" t="s">
        <v>11</v>
      </c>
      <c r="D23" s="11">
        <f>E23</f>
        <v>206365</v>
      </c>
      <c r="E23" s="11">
        <v>206365</v>
      </c>
      <c r="F23" s="11">
        <v>0</v>
      </c>
    </row>
    <row r="24" spans="1:6" ht="15">
      <c r="A24" s="7"/>
      <c r="B24" s="5" t="s">
        <v>7</v>
      </c>
      <c r="C24" s="8" t="s">
        <v>12</v>
      </c>
      <c r="D24" s="11">
        <f>D18+D23</f>
        <v>4170845</v>
      </c>
      <c r="E24" s="11">
        <f>E18+E23</f>
        <v>4170845</v>
      </c>
      <c r="F24" s="11">
        <v>0</v>
      </c>
    </row>
    <row r="25" spans="1:6" ht="46.5" customHeight="1">
      <c r="A25" s="5">
        <v>3</v>
      </c>
      <c r="B25" s="5"/>
      <c r="C25" s="8" t="s">
        <v>24</v>
      </c>
      <c r="D25" s="12">
        <v>126717</v>
      </c>
      <c r="E25" s="12">
        <v>126717</v>
      </c>
      <c r="F25" s="12"/>
    </row>
    <row r="26" spans="1:6" ht="15">
      <c r="A26" s="4" t="s">
        <v>7</v>
      </c>
      <c r="B26" s="21"/>
      <c r="C26" s="20" t="s">
        <v>30</v>
      </c>
      <c r="D26" s="11">
        <f>D24+D25</f>
        <v>4297562</v>
      </c>
      <c r="E26" s="11">
        <f>E24+E25</f>
        <v>4297562</v>
      </c>
      <c r="F26" s="11">
        <f>F25</f>
        <v>0</v>
      </c>
    </row>
    <row r="27" spans="1:6" ht="15">
      <c r="A27" s="5">
        <v>4</v>
      </c>
      <c r="B27" s="5" t="s">
        <v>23</v>
      </c>
      <c r="C27" s="8" t="s">
        <v>20</v>
      </c>
      <c r="D27" s="11">
        <f>E27</f>
        <v>110545</v>
      </c>
      <c r="E27" s="11">
        <v>110545</v>
      </c>
      <c r="F27" s="11">
        <v>0</v>
      </c>
    </row>
    <row r="28" spans="1:6" ht="45">
      <c r="A28" s="5">
        <v>5</v>
      </c>
      <c r="B28" s="5" t="s">
        <v>23</v>
      </c>
      <c r="C28" s="8" t="s">
        <v>21</v>
      </c>
      <c r="D28" s="11">
        <f>F28</f>
        <v>10985</v>
      </c>
      <c r="E28" s="11">
        <v>0</v>
      </c>
      <c r="F28" s="11">
        <v>10985</v>
      </c>
    </row>
    <row r="29" spans="1:6" ht="30">
      <c r="A29" s="5">
        <v>6</v>
      </c>
      <c r="B29" s="5" t="s">
        <v>23</v>
      </c>
      <c r="C29" s="8" t="s">
        <v>34</v>
      </c>
      <c r="D29" s="11">
        <v>4015</v>
      </c>
      <c r="E29" s="11"/>
      <c r="F29" s="11">
        <v>4015</v>
      </c>
    </row>
    <row r="30" spans="1:6" ht="15">
      <c r="A30" s="4"/>
      <c r="B30" s="5" t="s">
        <v>7</v>
      </c>
      <c r="C30" s="6" t="s">
        <v>18</v>
      </c>
      <c r="D30" s="15">
        <f>D26+D27+D28+D29</f>
        <v>4423107</v>
      </c>
      <c r="E30" s="15">
        <f>E26+E27</f>
        <v>4408107</v>
      </c>
      <c r="F30" s="15">
        <f>F26+F28+F29</f>
        <v>15000</v>
      </c>
    </row>
    <row r="31" spans="1:6" ht="15">
      <c r="A31" s="5">
        <v>7</v>
      </c>
      <c r="B31" s="5" t="s">
        <v>7</v>
      </c>
      <c r="C31" s="8" t="s">
        <v>13</v>
      </c>
      <c r="D31" s="9">
        <f>D30*0.2</f>
        <v>884621.4</v>
      </c>
      <c r="E31" s="9">
        <v>0</v>
      </c>
      <c r="F31" s="9">
        <f>D30*0.2</f>
        <v>884621.4</v>
      </c>
    </row>
    <row r="32" spans="1:6" ht="15">
      <c r="A32" s="4"/>
      <c r="B32" s="5" t="s">
        <v>7</v>
      </c>
      <c r="C32" s="6" t="s">
        <v>19</v>
      </c>
      <c r="D32" s="10">
        <f>D30*1.2</f>
        <v>5307728.399999999</v>
      </c>
      <c r="E32" s="15">
        <f>E30</f>
        <v>4408107</v>
      </c>
      <c r="F32" s="10">
        <f>F30+F31</f>
        <v>899621.4</v>
      </c>
    </row>
    <row r="33" spans="1:6" ht="15">
      <c r="A33" s="4"/>
      <c r="B33" s="5"/>
      <c r="C33" s="13" t="s">
        <v>28</v>
      </c>
      <c r="D33" s="14"/>
      <c r="E33" s="16"/>
      <c r="F33" s="17"/>
    </row>
    <row r="34" spans="1:6" ht="30">
      <c r="A34" s="22">
        <v>8</v>
      </c>
      <c r="B34" s="5"/>
      <c r="C34" s="8" t="s">
        <v>27</v>
      </c>
      <c r="D34" s="9">
        <v>10874.67</v>
      </c>
      <c r="E34" s="18"/>
      <c r="F34" s="17"/>
    </row>
    <row r="35" spans="1:6" ht="15">
      <c r="A35" s="22"/>
      <c r="B35" s="5"/>
      <c r="C35" s="23" t="s">
        <v>31</v>
      </c>
      <c r="D35" s="10">
        <v>10874.67</v>
      </c>
      <c r="E35" s="18"/>
      <c r="F35" s="17"/>
    </row>
    <row r="36" spans="1:6" ht="15">
      <c r="A36" s="5">
        <v>9</v>
      </c>
      <c r="B36" s="5" t="s">
        <v>7</v>
      </c>
      <c r="C36" s="8" t="s">
        <v>13</v>
      </c>
      <c r="D36" s="9">
        <f>D35*0.2</f>
        <v>2174.934</v>
      </c>
      <c r="E36" s="17"/>
      <c r="F36" s="17"/>
    </row>
    <row r="37" spans="1:6" ht="15">
      <c r="A37" s="4"/>
      <c r="B37" s="5" t="s">
        <v>7</v>
      </c>
      <c r="C37" s="6" t="s">
        <v>25</v>
      </c>
      <c r="D37" s="10">
        <f>D35*1.2</f>
        <v>13049.604</v>
      </c>
      <c r="E37" s="16"/>
      <c r="F37" s="19"/>
    </row>
    <row r="38" spans="1:6" ht="15">
      <c r="A38" s="4"/>
      <c r="B38" s="5" t="s">
        <v>7</v>
      </c>
      <c r="C38" s="6" t="s">
        <v>29</v>
      </c>
      <c r="D38" s="10">
        <f>D32+D37</f>
        <v>5320778.004</v>
      </c>
      <c r="E38" s="16"/>
      <c r="F38" s="16"/>
    </row>
    <row r="39" spans="1:6" ht="15.75">
      <c r="A39" s="25"/>
      <c r="B39" s="25"/>
      <c r="C39" s="25"/>
      <c r="D39" s="25"/>
      <c r="E39" s="25"/>
      <c r="F39" s="25"/>
    </row>
    <row r="40" spans="1:6" ht="15.75">
      <c r="A40" s="25"/>
      <c r="B40" s="31" t="s">
        <v>37</v>
      </c>
      <c r="C40" s="31"/>
      <c r="D40" s="31" t="s">
        <v>38</v>
      </c>
      <c r="E40" s="31"/>
      <c r="F40" s="31"/>
    </row>
    <row r="41" spans="1:6" ht="10.5" customHeight="1">
      <c r="A41" s="25"/>
      <c r="B41" s="28"/>
      <c r="C41" s="28"/>
      <c r="D41" s="28"/>
      <c r="E41" s="28"/>
      <c r="F41" s="28"/>
    </row>
    <row r="42" spans="1:6" ht="15.75">
      <c r="A42" s="25"/>
      <c r="B42" s="32" t="s">
        <v>43</v>
      </c>
      <c r="C42" s="32"/>
      <c r="D42" s="32" t="s">
        <v>45</v>
      </c>
      <c r="E42" s="32"/>
      <c r="F42" s="32"/>
    </row>
    <row r="43" spans="1:6" ht="15.75">
      <c r="A43" s="25"/>
      <c r="B43" s="32" t="s">
        <v>44</v>
      </c>
      <c r="C43" s="32"/>
      <c r="D43" s="32" t="s">
        <v>46</v>
      </c>
      <c r="E43" s="32"/>
      <c r="F43" s="32"/>
    </row>
    <row r="44" spans="2:6" ht="15">
      <c r="B44" s="29"/>
      <c r="C44" s="29"/>
      <c r="D44" s="29"/>
      <c r="E44" s="29"/>
      <c r="F44" s="29"/>
    </row>
    <row r="45" spans="2:6" ht="14.25">
      <c r="B45" s="30" t="s">
        <v>48</v>
      </c>
      <c r="C45" s="30"/>
      <c r="D45" s="30" t="s">
        <v>47</v>
      </c>
      <c r="E45" s="30"/>
      <c r="F45" s="30"/>
    </row>
    <row r="46" spans="2:5" ht="15">
      <c r="B46" s="2"/>
      <c r="C46" s="2"/>
      <c r="D46" s="2"/>
      <c r="E46" s="2"/>
    </row>
  </sheetData>
  <sheetProtection/>
  <mergeCells count="25">
    <mergeCell ref="A12:F12"/>
    <mergeCell ref="A13:A15"/>
    <mergeCell ref="B13:B15"/>
    <mergeCell ref="C13:C15"/>
    <mergeCell ref="D13:F13"/>
    <mergeCell ref="D14:D15"/>
    <mergeCell ref="E14:F14"/>
    <mergeCell ref="A10:F10"/>
    <mergeCell ref="A11:F11"/>
    <mergeCell ref="D1:F1"/>
    <mergeCell ref="D2:F2"/>
    <mergeCell ref="D3:F3"/>
    <mergeCell ref="A5:D5"/>
    <mergeCell ref="A6:D6"/>
    <mergeCell ref="B9:E9"/>
    <mergeCell ref="A7:F7"/>
    <mergeCell ref="A8:F8"/>
    <mergeCell ref="B45:C45"/>
    <mergeCell ref="D45:F45"/>
    <mergeCell ref="B40:C40"/>
    <mergeCell ref="B42:C42"/>
    <mergeCell ref="B43:C43"/>
    <mergeCell ref="D40:F40"/>
    <mergeCell ref="D42:F42"/>
    <mergeCell ref="D43:F43"/>
  </mergeCells>
  <printOptions/>
  <pageMargins left="0.5511811023622047" right="0.3937007874015748" top="0.4724409448818898" bottom="0.35433070866141736" header="0.15748031496062992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K005</dc:creator>
  <cp:keywords/>
  <dc:description/>
  <cp:lastModifiedBy>conctuction412a</cp:lastModifiedBy>
  <cp:lastPrinted>2020-05-27T07:44:00Z</cp:lastPrinted>
  <dcterms:created xsi:type="dcterms:W3CDTF">2018-09-07T08:03:07Z</dcterms:created>
  <dcterms:modified xsi:type="dcterms:W3CDTF">2020-06-04T07:16:50Z</dcterms:modified>
  <cp:category/>
  <cp:version/>
  <cp:contentType/>
  <cp:contentStatus/>
</cp:coreProperties>
</file>