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ctuction413\WORK\ПАСПОРТИ 2020\Червень\"/>
    </mc:Choice>
  </mc:AlternateContent>
  <bookViews>
    <workbookView xWindow="480" yWindow="135" windowWidth="27795" windowHeight="14385"/>
  </bookViews>
  <sheets>
    <sheet name="КПК1517322" sheetId="2" r:id="rId1"/>
  </sheets>
  <definedNames>
    <definedName name="_xlnm.Print_Area" localSheetId="0">КПК1517322!$A$1:$BM$94</definedName>
  </definedNames>
  <calcPr calcId="162913" refMode="R1C1"/>
</workbook>
</file>

<file path=xl/calcChain.xml><?xml version="1.0" encoding="utf-8"?>
<calcChain xmlns="http://schemas.openxmlformats.org/spreadsheetml/2006/main">
  <c r="AW67" i="2" l="1"/>
  <c r="AJ59" i="2"/>
  <c r="AK49" i="2"/>
  <c r="I23" i="2"/>
  <c r="U22" i="2"/>
  <c r="AS50" i="2" l="1"/>
  <c r="BE69" i="2"/>
  <c r="BE76" i="2"/>
  <c r="AW76" i="2"/>
  <c r="BE77" i="2"/>
  <c r="AW77" i="2"/>
  <c r="AW75" i="2"/>
  <c r="AW69" i="2"/>
  <c r="AK50" i="2"/>
  <c r="AJ60" i="2" l="1"/>
  <c r="AK51" i="2"/>
  <c r="BE80" i="2" l="1"/>
  <c r="BE79" i="2"/>
  <c r="BE75" i="2"/>
  <c r="BE72" i="2"/>
  <c r="BE71" i="2"/>
  <c r="BE68" i="2"/>
  <c r="BE67" i="2"/>
  <c r="AR60" i="2"/>
  <c r="AR59" i="2"/>
  <c r="AS51" i="2"/>
  <c r="AS49" i="2"/>
</calcChain>
</file>

<file path=xl/sharedStrings.xml><?xml version="1.0" encoding="utf-8"?>
<sst xmlns="http://schemas.openxmlformats.org/spreadsheetml/2006/main" count="158" uniqueCount="111">
  <si>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</si>
  <si>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</si>
  <si>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</si>
  <si>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</si>
  <si>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</si>
  <si>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</si>
  <si>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</si>
  <si>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</si>
  <si>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</si>
  <si>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</si>
  <si>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</si>
  <si>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</si>
  <si>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</si>
  <si>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</si>
  <si>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</si>
  <si>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</si>
  <si>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</si>
  <si>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</si>
  <si>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</si>
  <si>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</si>
  <si>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</si>
  <si>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</si>
  <si>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</si>
  <si>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</si>
  <si>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</si>
  <si>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</si>
  <si>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</si>
  <si>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</si>
  <si>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</si>
  <si>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</si>
  <si>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</si>
  <si>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</si>
  <si>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</si>
  <si>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</si>
  <si>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</si>
  <si>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</si>
  <si>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</si>
  <si>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</si>
  <si>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</si>
  <si>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</si>
  <si>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</si>
  <si>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</si>
  <si>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</si>
  <si>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</si>
  <si>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</si>
  <si>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</si>
  <si>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</si>
  <si>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</si>
  <si>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</si>
  <si>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</si>
  <si>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</si>
  <si>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</si>
  <si>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</si>
  <si>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</si>
  <si>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</si>
  <si>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</si>
  <si>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</si>
  <si>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</si>
  <si>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</si>
  <si>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</si>
  <si>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</si>
  <si>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</si>
  <si>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</si>
  <si>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</si>
  <si>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</si>
  <si>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розвитку розгалуженої мережі закладів охорони здоров'я</t>
  </si>
  <si>
    <t>Забезпечення будівництва медичних установ та закладів</t>
  </si>
  <si>
    <t>УСЬОГО</t>
  </si>
  <si>
    <t>Програма капітального будівництва об'єктів інфраструктури м. Кривого Рогу на 2019-2021 роки</t>
  </si>
  <si>
    <t>затрат</t>
  </si>
  <si>
    <t>Витрати на реконструкцію медичних установ та закладів</t>
  </si>
  <si>
    <t>грн.</t>
  </si>
  <si>
    <t>Витрати на проектування медичних установ та закладів</t>
  </si>
  <si>
    <t>продукту</t>
  </si>
  <si>
    <t>Кількість обєктів реконструкції медичних установ та закладів</t>
  </si>
  <si>
    <t>од.</t>
  </si>
  <si>
    <t>Кількість обєктів проектування  медичних установ та закладів</t>
  </si>
  <si>
    <t>ефективності</t>
  </si>
  <si>
    <t>Середні витрати на реконструкцію однієї медичної установи</t>
  </si>
  <si>
    <t>Розрахунок</t>
  </si>
  <si>
    <t>Середні витрати на проектування  однієї медичної установи</t>
  </si>
  <si>
    <t>якості</t>
  </si>
  <si>
    <t>Рівень готовності реконструкції  медичних установ та закладів</t>
  </si>
  <si>
    <t>відс.</t>
  </si>
  <si>
    <t>Розрахунок, акт готовності обєкта до експлуатації</t>
  </si>
  <si>
    <t>Рівень готовності проектування медичних установ та закладів</t>
  </si>
  <si>
    <t>Розрахунок,експертний звіт щодо розгляду проектної документації</t>
  </si>
  <si>
    <t>Забезпечення розвитку медичних установ та закладів</t>
  </si>
  <si>
    <t>1500000</t>
  </si>
  <si>
    <t>Управління капітального будівництва виконкому Криворізької міської ради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</si>
  <si>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</si>
  <si>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</t>
  </si>
  <si>
    <t>36220643</t>
  </si>
  <si>
    <t>04205100000</t>
  </si>
  <si>
    <t>бюджетної програми місцевого бюджету на 2020  рік</t>
  </si>
  <si>
    <t>1517322</t>
  </si>
  <si>
    <t>Будівництво медичних установ та закладів</t>
  </si>
  <si>
    <t>1510000</t>
  </si>
  <si>
    <t>7322</t>
  </si>
  <si>
    <t>0443</t>
  </si>
  <si>
    <t>Здійснення заходів з проектування  та реконструкції   медичних установ та закладів</t>
  </si>
  <si>
    <t xml:space="preserve">А.Є.Осіюк </t>
  </si>
  <si>
    <t>Витрати на капітальний ремонт медичних установ та закладів</t>
  </si>
  <si>
    <t>Рішення  Криворізької міської ради "Про міський бюджет міста Кривого Рогу на 2020 рік"від24.12.2019 №4310, зі змінами, "Про затвердження Програми капітального будівництва об'єктів інфраструктури м. Кривого Рогу на 2019-2021 роки" від 26.12.2018 №3322, зі змінами</t>
  </si>
  <si>
    <t>Здійснення заходів з капітального ремонту медичних установ та  закладів</t>
  </si>
  <si>
    <t>Кількість обєктів капітального ремонту медичних установ та закладів</t>
  </si>
  <si>
    <t>Середні витрати на капітальний ремонт однієї медичної установи</t>
  </si>
  <si>
    <t>Рівень готовності обєктів капітального ремонту медичних  установ  та закладів</t>
  </si>
  <si>
    <t>Начальник управління капітального будівництва виконкому Криворізької міської ради</t>
  </si>
  <si>
    <t xml:space="preserve">В.Є.Катькін </t>
  </si>
  <si>
    <r>
  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 від 20.09.2017  № 793 "Про затвердження складових програмної класифікації видатків та кредитування місцевих бюджетів" зі змінами, рішення Криворізької міської ради "Про міський бюджет міста Кривого Рогу на 2020 рік"</t>
    </r>
    <r>
      <rPr>
        <b/>
        <sz val="12"/>
        <color rgb="FFFF0000"/>
        <rFont val="Times New Roman"/>
        <family val="1"/>
        <charset val="204"/>
      </rPr>
      <t xml:space="preserve"> від 30.06.2020 №4767</t>
    </r>
    <r>
      <rPr>
        <b/>
        <sz val="12"/>
        <rFont val="Times New Roman"/>
        <family val="1"/>
        <charset val="204"/>
      </rPr>
      <t>, "Про затвердження Програми капітального будівництва об'єктів інфраструктури м. Кривого Рогу на 2019-2021 роки" від 26.12.2018 №3322, зі змінами, Національний стандарт ДСТУ Б Д.1.1.-1:2013 "Правила визначення вартості будівництва", Закон України "Основи законодавства України про охорону здоров'я" від19.11.1992 №2801 -XII (зі змінами)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</si>
</sst>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9" fillId="0" borderId="8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2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37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03" t="s">
        <v>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95" t="s">
        <v>89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O7" s="113" t="s">
        <v>2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77" ht="15.75" customHeight="1" x14ac:dyDescent="0.2">
      <c r="A10" s="114" t="s">
        <v>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10" t="s">
        <v>88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08" t="s">
        <v>89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5"/>
      <c r="AU13" s="110" t="s">
        <v>92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09" t="s">
        <v>64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12" t="s">
        <v>57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08" t="s">
        <v>89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5"/>
      <c r="AU16" s="110" t="s">
        <v>92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09" t="s">
        <v>63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12" t="s">
        <v>57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10" t="s">
        <v>95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98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99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39" t="s">
        <v>96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6"/>
      <c r="BE19" s="110" t="s">
        <v>93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59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38" t="s">
        <v>60</v>
      </c>
      <c r="AB20" s="138"/>
      <c r="AC20" s="138"/>
      <c r="AD20" s="138"/>
      <c r="AE20" s="138"/>
      <c r="AF20" s="138"/>
      <c r="AG20" s="138"/>
      <c r="AH20" s="138"/>
      <c r="AI20" s="138"/>
      <c r="AJ20" s="28"/>
      <c r="AK20" s="140" t="s">
        <v>61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8"/>
      <c r="BE20" s="112" t="s">
        <v>62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f>116776300-5300000</f>
        <v>111476300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25" t="s">
        <v>53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07">
        <v>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99" t="s">
        <v>25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24</v>
      </c>
      <c r="B23" s="99"/>
      <c r="C23" s="99"/>
      <c r="D23" s="99"/>
      <c r="E23" s="99"/>
      <c r="F23" s="99"/>
      <c r="G23" s="99"/>
      <c r="H23" s="99"/>
      <c r="I23" s="107">
        <f>116776300-5300000</f>
        <v>111476300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99" t="s">
        <v>26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94.5" customHeight="1" x14ac:dyDescent="0.2">
      <c r="A26" s="136" t="s">
        <v>110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37" t="s">
        <v>30</v>
      </c>
      <c r="B29" s="137"/>
      <c r="C29" s="137"/>
      <c r="D29" s="137"/>
      <c r="E29" s="137"/>
      <c r="F29" s="137"/>
      <c r="G29" s="126" t="s">
        <v>42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8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126">
        <v>2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8"/>
    </row>
    <row r="31" spans="1:79" ht="10.5" hidden="1" customHeight="1" x14ac:dyDescent="0.2">
      <c r="A31" s="53" t="s">
        <v>35</v>
      </c>
      <c r="B31" s="53"/>
      <c r="C31" s="53"/>
      <c r="D31" s="53"/>
      <c r="E31" s="53"/>
      <c r="F31" s="53"/>
      <c r="G31" s="81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129" t="s">
        <v>65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136" t="s">
        <v>87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41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37" t="s">
        <v>30</v>
      </c>
      <c r="B38" s="137"/>
      <c r="C38" s="137"/>
      <c r="D38" s="137"/>
      <c r="E38" s="137"/>
      <c r="F38" s="137"/>
      <c r="G38" s="126" t="s">
        <v>27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126">
        <v>2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8"/>
    </row>
    <row r="40" spans="1:79" ht="10.5" hidden="1" customHeight="1" x14ac:dyDescent="0.2">
      <c r="A40" s="53" t="s">
        <v>8</v>
      </c>
      <c r="B40" s="53"/>
      <c r="C40" s="53"/>
      <c r="D40" s="53"/>
      <c r="E40" s="53"/>
      <c r="F40" s="53"/>
      <c r="G40" s="81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129" t="s">
        <v>66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9" t="s">
        <v>43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30</v>
      </c>
      <c r="B45" s="79"/>
      <c r="C45" s="79"/>
      <c r="D45" s="86" t="s">
        <v>28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9" t="s">
        <v>31</v>
      </c>
      <c r="AD45" s="79"/>
      <c r="AE45" s="79"/>
      <c r="AF45" s="79"/>
      <c r="AG45" s="79"/>
      <c r="AH45" s="79"/>
      <c r="AI45" s="79"/>
      <c r="AJ45" s="79"/>
      <c r="AK45" s="79" t="s">
        <v>32</v>
      </c>
      <c r="AL45" s="79"/>
      <c r="AM45" s="79"/>
      <c r="AN45" s="79"/>
      <c r="AO45" s="79"/>
      <c r="AP45" s="79"/>
      <c r="AQ45" s="79"/>
      <c r="AR45" s="79"/>
      <c r="AS45" s="79" t="s">
        <v>29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8</v>
      </c>
      <c r="B48" s="53"/>
      <c r="C48" s="53"/>
      <c r="D48" s="61" t="s">
        <v>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75" t="s">
        <v>10</v>
      </c>
      <c r="AD48" s="75"/>
      <c r="AE48" s="75"/>
      <c r="AF48" s="75"/>
      <c r="AG48" s="75"/>
      <c r="AH48" s="75"/>
      <c r="AI48" s="75"/>
      <c r="AJ48" s="75"/>
      <c r="AK48" s="75" t="s">
        <v>11</v>
      </c>
      <c r="AL48" s="75"/>
      <c r="AM48" s="75"/>
      <c r="AN48" s="75"/>
      <c r="AO48" s="75"/>
      <c r="AP48" s="75"/>
      <c r="AQ48" s="75"/>
      <c r="AR48" s="75"/>
      <c r="AS48" s="57" t="s">
        <v>12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53">
        <v>1</v>
      </c>
      <c r="B49" s="53"/>
      <c r="C49" s="53"/>
      <c r="D49" s="133" t="s">
        <v>100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51">
        <v>0</v>
      </c>
      <c r="AD49" s="51"/>
      <c r="AE49" s="51"/>
      <c r="AF49" s="51"/>
      <c r="AG49" s="51"/>
      <c r="AH49" s="51"/>
      <c r="AI49" s="51"/>
      <c r="AJ49" s="51"/>
      <c r="AK49" s="85">
        <f>59962300-527000-5000000-5300000</f>
        <v>49135300</v>
      </c>
      <c r="AL49" s="85"/>
      <c r="AM49" s="85"/>
      <c r="AN49" s="85"/>
      <c r="AO49" s="85"/>
      <c r="AP49" s="85"/>
      <c r="AQ49" s="85"/>
      <c r="AR49" s="85"/>
      <c r="AS49" s="85">
        <f>AC49+AK49</f>
        <v>49135300</v>
      </c>
      <c r="AT49" s="85"/>
      <c r="AU49" s="85"/>
      <c r="AV49" s="85"/>
      <c r="AW49" s="85"/>
      <c r="AX49" s="85"/>
      <c r="AY49" s="85"/>
      <c r="AZ49" s="85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25.5" customHeight="1" x14ac:dyDescent="0.2">
      <c r="A50" s="61">
        <v>2</v>
      </c>
      <c r="B50" s="62"/>
      <c r="C50" s="63"/>
      <c r="D50" s="38"/>
      <c r="E50" s="59" t="s">
        <v>104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/>
      <c r="AD50" s="49"/>
      <c r="AE50" s="49"/>
      <c r="AF50" s="49"/>
      <c r="AG50" s="49"/>
      <c r="AH50" s="49"/>
      <c r="AI50" s="49"/>
      <c r="AJ50" s="50"/>
      <c r="AK50" s="51">
        <f>65841000-3500000</f>
        <v>62341000</v>
      </c>
      <c r="AL50" s="51"/>
      <c r="AM50" s="51"/>
      <c r="AN50" s="51"/>
      <c r="AO50" s="51"/>
      <c r="AP50" s="51"/>
      <c r="AQ50" s="51"/>
      <c r="AR50" s="51"/>
      <c r="AS50" s="51">
        <f>AC50+AK50</f>
        <v>62341000</v>
      </c>
      <c r="AT50" s="51"/>
      <c r="AU50" s="51"/>
      <c r="AV50" s="51"/>
      <c r="AW50" s="51"/>
      <c r="AX50" s="51"/>
      <c r="AY50" s="51"/>
      <c r="AZ50" s="51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70"/>
      <c r="B51" s="70"/>
      <c r="C51" s="70"/>
      <c r="D51" s="71" t="s">
        <v>67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58">
        <v>0</v>
      </c>
      <c r="AD51" s="58"/>
      <c r="AE51" s="58"/>
      <c r="AF51" s="58"/>
      <c r="AG51" s="58"/>
      <c r="AH51" s="58"/>
      <c r="AI51" s="58"/>
      <c r="AJ51" s="58"/>
      <c r="AK51" s="74">
        <f>AK49+AK50</f>
        <v>111476300</v>
      </c>
      <c r="AL51" s="74"/>
      <c r="AM51" s="74"/>
      <c r="AN51" s="74"/>
      <c r="AO51" s="74"/>
      <c r="AP51" s="74"/>
      <c r="AQ51" s="74"/>
      <c r="AR51" s="74"/>
      <c r="AS51" s="74">
        <f>AC51+AK51</f>
        <v>111476300</v>
      </c>
      <c r="AT51" s="74"/>
      <c r="AU51" s="74"/>
      <c r="AV51" s="74"/>
      <c r="AW51" s="74"/>
      <c r="AX51" s="74"/>
      <c r="AY51" s="74"/>
      <c r="AZ51" s="7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103" t="s">
        <v>44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</row>
    <row r="54" spans="1:79" ht="15" customHeight="1" x14ac:dyDescent="0.2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9" t="s">
        <v>30</v>
      </c>
      <c r="B55" s="79"/>
      <c r="C55" s="79"/>
      <c r="D55" s="86" t="s">
        <v>36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9" t="s">
        <v>31</v>
      </c>
      <c r="AC55" s="79"/>
      <c r="AD55" s="79"/>
      <c r="AE55" s="79"/>
      <c r="AF55" s="79"/>
      <c r="AG55" s="79"/>
      <c r="AH55" s="79"/>
      <c r="AI55" s="79"/>
      <c r="AJ55" s="79" t="s">
        <v>32</v>
      </c>
      <c r="AK55" s="79"/>
      <c r="AL55" s="79"/>
      <c r="AM55" s="79"/>
      <c r="AN55" s="79"/>
      <c r="AO55" s="79"/>
      <c r="AP55" s="79"/>
      <c r="AQ55" s="79"/>
      <c r="AR55" s="79" t="s">
        <v>29</v>
      </c>
      <c r="AS55" s="79"/>
      <c r="AT55" s="79"/>
      <c r="AU55" s="79"/>
      <c r="AV55" s="79"/>
      <c r="AW55" s="79"/>
      <c r="AX55" s="79"/>
      <c r="AY55" s="79"/>
    </row>
    <row r="56" spans="1:79" ht="29.1" customHeight="1" x14ac:dyDescent="0.2">
      <c r="A56" s="79"/>
      <c r="B56" s="79"/>
      <c r="C56" s="79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</row>
    <row r="57" spans="1:79" ht="15.75" customHeight="1" x14ac:dyDescent="0.2">
      <c r="A57" s="79">
        <v>1</v>
      </c>
      <c r="B57" s="79"/>
      <c r="C57" s="7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9">
        <v>3</v>
      </c>
      <c r="AC57" s="79"/>
      <c r="AD57" s="79"/>
      <c r="AE57" s="79"/>
      <c r="AF57" s="79"/>
      <c r="AG57" s="79"/>
      <c r="AH57" s="79"/>
      <c r="AI57" s="79"/>
      <c r="AJ57" s="79">
        <v>4</v>
      </c>
      <c r="AK57" s="79"/>
      <c r="AL57" s="79"/>
      <c r="AM57" s="79"/>
      <c r="AN57" s="79"/>
      <c r="AO57" s="79"/>
      <c r="AP57" s="79"/>
      <c r="AQ57" s="79"/>
      <c r="AR57" s="79">
        <v>5</v>
      </c>
      <c r="AS57" s="79"/>
      <c r="AT57" s="79"/>
      <c r="AU57" s="79"/>
      <c r="AV57" s="79"/>
      <c r="AW57" s="79"/>
      <c r="AX57" s="79"/>
      <c r="AY57" s="79"/>
    </row>
    <row r="58" spans="1:79" ht="12.75" hidden="1" customHeight="1" x14ac:dyDescent="0.2">
      <c r="A58" s="53" t="s">
        <v>8</v>
      </c>
      <c r="B58" s="53"/>
      <c r="C58" s="53"/>
      <c r="D58" s="81" t="s">
        <v>9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5" t="s">
        <v>10</v>
      </c>
      <c r="AC58" s="75"/>
      <c r="AD58" s="75"/>
      <c r="AE58" s="75"/>
      <c r="AF58" s="75"/>
      <c r="AG58" s="75"/>
      <c r="AH58" s="75"/>
      <c r="AI58" s="75"/>
      <c r="AJ58" s="75" t="s">
        <v>11</v>
      </c>
      <c r="AK58" s="75"/>
      <c r="AL58" s="75"/>
      <c r="AM58" s="75"/>
      <c r="AN58" s="75"/>
      <c r="AO58" s="75"/>
      <c r="AP58" s="75"/>
      <c r="AQ58" s="75"/>
      <c r="AR58" s="75" t="s">
        <v>12</v>
      </c>
      <c r="AS58" s="75"/>
      <c r="AT58" s="75"/>
      <c r="AU58" s="75"/>
      <c r="AV58" s="75"/>
      <c r="AW58" s="75"/>
      <c r="AX58" s="75"/>
      <c r="AY58" s="75"/>
      <c r="CA58" s="1" t="s">
        <v>17</v>
      </c>
    </row>
    <row r="59" spans="1:79" ht="25.5" customHeight="1" x14ac:dyDescent="0.2">
      <c r="A59" s="53">
        <v>1</v>
      </c>
      <c r="B59" s="53"/>
      <c r="C59" s="53"/>
      <c r="D59" s="129" t="s">
        <v>68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1"/>
      <c r="AB59" s="52">
        <v>0</v>
      </c>
      <c r="AC59" s="52"/>
      <c r="AD59" s="52"/>
      <c r="AE59" s="52"/>
      <c r="AF59" s="52"/>
      <c r="AG59" s="52"/>
      <c r="AH59" s="52"/>
      <c r="AI59" s="52"/>
      <c r="AJ59" s="85">
        <f>125803300-527000-5000000-3500000-5300000</f>
        <v>111476300</v>
      </c>
      <c r="AK59" s="85"/>
      <c r="AL59" s="85"/>
      <c r="AM59" s="85"/>
      <c r="AN59" s="85"/>
      <c r="AO59" s="85"/>
      <c r="AP59" s="85"/>
      <c r="AQ59" s="85"/>
      <c r="AR59" s="85">
        <f>AB59+AJ59</f>
        <v>111476300</v>
      </c>
      <c r="AS59" s="85"/>
      <c r="AT59" s="85"/>
      <c r="AU59" s="85"/>
      <c r="AV59" s="85"/>
      <c r="AW59" s="85"/>
      <c r="AX59" s="85"/>
      <c r="AY59" s="85"/>
      <c r="CA59" s="1" t="s">
        <v>18</v>
      </c>
    </row>
    <row r="60" spans="1:79" s="4" customFormat="1" ht="12.75" customHeight="1" x14ac:dyDescent="0.2">
      <c r="A60" s="70"/>
      <c r="B60" s="70"/>
      <c r="C60" s="70"/>
      <c r="D60" s="71" t="s">
        <v>29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8">
        <v>0</v>
      </c>
      <c r="AC60" s="58"/>
      <c r="AD60" s="58"/>
      <c r="AE60" s="58"/>
      <c r="AF60" s="58"/>
      <c r="AG60" s="58"/>
      <c r="AH60" s="58"/>
      <c r="AI60" s="58"/>
      <c r="AJ60" s="74">
        <f>AJ59</f>
        <v>111476300</v>
      </c>
      <c r="AK60" s="74"/>
      <c r="AL60" s="74"/>
      <c r="AM60" s="74"/>
      <c r="AN60" s="74"/>
      <c r="AO60" s="74"/>
      <c r="AP60" s="74"/>
      <c r="AQ60" s="74"/>
      <c r="AR60" s="74">
        <f>AB60+AJ60</f>
        <v>111476300</v>
      </c>
      <c r="AS60" s="74"/>
      <c r="AT60" s="74"/>
      <c r="AU60" s="74"/>
      <c r="AV60" s="74"/>
      <c r="AW60" s="74"/>
      <c r="AX60" s="74"/>
      <c r="AY60" s="74"/>
    </row>
    <row r="62" spans="1:79" ht="15.75" customHeight="1" x14ac:dyDescent="0.2">
      <c r="A62" s="99" t="s">
        <v>45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</row>
    <row r="63" spans="1:79" ht="30" customHeight="1" x14ac:dyDescent="0.2">
      <c r="A63" s="79" t="s">
        <v>30</v>
      </c>
      <c r="B63" s="79"/>
      <c r="C63" s="79"/>
      <c r="D63" s="79"/>
      <c r="E63" s="79"/>
      <c r="F63" s="79"/>
      <c r="G63" s="76" t="s">
        <v>46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 t="s">
        <v>4</v>
      </c>
      <c r="AA63" s="79"/>
      <c r="AB63" s="79"/>
      <c r="AC63" s="79"/>
      <c r="AD63" s="79"/>
      <c r="AE63" s="79" t="s">
        <v>3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6" t="s">
        <v>31</v>
      </c>
      <c r="AP63" s="77"/>
      <c r="AQ63" s="77"/>
      <c r="AR63" s="77"/>
      <c r="AS63" s="77"/>
      <c r="AT63" s="77"/>
      <c r="AU63" s="77"/>
      <c r="AV63" s="78"/>
      <c r="AW63" s="76" t="s">
        <v>32</v>
      </c>
      <c r="AX63" s="77"/>
      <c r="AY63" s="77"/>
      <c r="AZ63" s="77"/>
      <c r="BA63" s="77"/>
      <c r="BB63" s="77"/>
      <c r="BC63" s="77"/>
      <c r="BD63" s="78"/>
      <c r="BE63" s="76" t="s">
        <v>29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">
      <c r="A64" s="79">
        <v>1</v>
      </c>
      <c r="B64" s="79"/>
      <c r="C64" s="79"/>
      <c r="D64" s="79"/>
      <c r="E64" s="79"/>
      <c r="F64" s="7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>
        <v>3</v>
      </c>
      <c r="AA64" s="79"/>
      <c r="AB64" s="79"/>
      <c r="AC64" s="79"/>
      <c r="AD64" s="79"/>
      <c r="AE64" s="79">
        <v>4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9">
        <v>5</v>
      </c>
      <c r="AP64" s="79"/>
      <c r="AQ64" s="79"/>
      <c r="AR64" s="79"/>
      <c r="AS64" s="79"/>
      <c r="AT64" s="79"/>
      <c r="AU64" s="79"/>
      <c r="AV64" s="79"/>
      <c r="AW64" s="79">
        <v>6</v>
      </c>
      <c r="AX64" s="79"/>
      <c r="AY64" s="79"/>
      <c r="AZ64" s="79"/>
      <c r="BA64" s="79"/>
      <c r="BB64" s="79"/>
      <c r="BC64" s="79"/>
      <c r="BD64" s="79"/>
      <c r="BE64" s="79">
        <v>7</v>
      </c>
      <c r="BF64" s="79"/>
      <c r="BG64" s="79"/>
      <c r="BH64" s="79"/>
      <c r="BI64" s="79"/>
      <c r="BJ64" s="79"/>
      <c r="BK64" s="79"/>
      <c r="BL64" s="79"/>
    </row>
    <row r="65" spans="1:79" ht="12.75" hidden="1" customHeight="1" x14ac:dyDescent="0.2">
      <c r="A65" s="53" t="s">
        <v>35</v>
      </c>
      <c r="B65" s="53"/>
      <c r="C65" s="53"/>
      <c r="D65" s="53"/>
      <c r="E65" s="53"/>
      <c r="F65" s="53"/>
      <c r="G65" s="81" t="s">
        <v>9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53" t="s">
        <v>21</v>
      </c>
      <c r="AA65" s="53"/>
      <c r="AB65" s="53"/>
      <c r="AC65" s="53"/>
      <c r="AD65" s="53"/>
      <c r="AE65" s="80" t="s">
        <v>34</v>
      </c>
      <c r="AF65" s="80"/>
      <c r="AG65" s="80"/>
      <c r="AH65" s="80"/>
      <c r="AI65" s="80"/>
      <c r="AJ65" s="80"/>
      <c r="AK65" s="80"/>
      <c r="AL65" s="80"/>
      <c r="AM65" s="80"/>
      <c r="AN65" s="81"/>
      <c r="AO65" s="75" t="s">
        <v>10</v>
      </c>
      <c r="AP65" s="75"/>
      <c r="AQ65" s="75"/>
      <c r="AR65" s="75"/>
      <c r="AS65" s="75"/>
      <c r="AT65" s="75"/>
      <c r="AU65" s="75"/>
      <c r="AV65" s="75"/>
      <c r="AW65" s="75" t="s">
        <v>33</v>
      </c>
      <c r="AX65" s="75"/>
      <c r="AY65" s="75"/>
      <c r="AZ65" s="75"/>
      <c r="BA65" s="75"/>
      <c r="BB65" s="75"/>
      <c r="BC65" s="75"/>
      <c r="BD65" s="75"/>
      <c r="BE65" s="75" t="s">
        <v>12</v>
      </c>
      <c r="BF65" s="75"/>
      <c r="BG65" s="75"/>
      <c r="BH65" s="75"/>
      <c r="BI65" s="75"/>
      <c r="BJ65" s="75"/>
      <c r="BK65" s="75"/>
      <c r="BL65" s="75"/>
      <c r="CA65" s="1" t="s">
        <v>19</v>
      </c>
    </row>
    <row r="66" spans="1:79" s="4" customFormat="1" ht="12.75" customHeight="1" x14ac:dyDescent="0.2">
      <c r="A66" s="70">
        <v>0</v>
      </c>
      <c r="B66" s="70"/>
      <c r="C66" s="70"/>
      <c r="D66" s="70"/>
      <c r="E66" s="70"/>
      <c r="F66" s="70"/>
      <c r="G66" s="115" t="s">
        <v>69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121"/>
      <c r="AA66" s="121"/>
      <c r="AB66" s="121"/>
      <c r="AC66" s="121"/>
      <c r="AD66" s="12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CA66" s="4" t="s">
        <v>20</v>
      </c>
    </row>
    <row r="67" spans="1:79" ht="99.75" customHeight="1" x14ac:dyDescent="0.2">
      <c r="A67" s="53">
        <v>1</v>
      </c>
      <c r="B67" s="53"/>
      <c r="C67" s="53"/>
      <c r="D67" s="53"/>
      <c r="E67" s="53"/>
      <c r="F67" s="53"/>
      <c r="G67" s="54" t="s">
        <v>70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 t="s">
        <v>71</v>
      </c>
      <c r="AA67" s="57"/>
      <c r="AB67" s="57"/>
      <c r="AC67" s="57"/>
      <c r="AD67" s="57"/>
      <c r="AE67" s="82" t="s">
        <v>103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52">
        <v>0</v>
      </c>
      <c r="AP67" s="52"/>
      <c r="AQ67" s="52"/>
      <c r="AR67" s="52"/>
      <c r="AS67" s="52"/>
      <c r="AT67" s="52"/>
      <c r="AU67" s="52"/>
      <c r="AV67" s="52"/>
      <c r="AW67" s="85">
        <f>59712300-527000-5000000-5300000</f>
        <v>48885300</v>
      </c>
      <c r="AX67" s="85"/>
      <c r="AY67" s="85"/>
      <c r="AZ67" s="85"/>
      <c r="BA67" s="85"/>
      <c r="BB67" s="85"/>
      <c r="BC67" s="85"/>
      <c r="BD67" s="85"/>
      <c r="BE67" s="85">
        <f>AO67+AW67</f>
        <v>48885300</v>
      </c>
      <c r="BF67" s="85"/>
      <c r="BG67" s="85"/>
      <c r="BH67" s="85"/>
      <c r="BI67" s="85"/>
      <c r="BJ67" s="85"/>
      <c r="BK67" s="85"/>
      <c r="BL67" s="85"/>
    </row>
    <row r="68" spans="1:79" ht="99.75" customHeight="1" x14ac:dyDescent="0.2">
      <c r="A68" s="53">
        <v>2</v>
      </c>
      <c r="B68" s="53"/>
      <c r="C68" s="53"/>
      <c r="D68" s="53"/>
      <c r="E68" s="53"/>
      <c r="F68" s="53"/>
      <c r="G68" s="54" t="s">
        <v>72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 t="s">
        <v>71</v>
      </c>
      <c r="AA68" s="57"/>
      <c r="AB68" s="57"/>
      <c r="AC68" s="57"/>
      <c r="AD68" s="57"/>
      <c r="AE68" s="82" t="s">
        <v>103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52">
        <v>0</v>
      </c>
      <c r="AP68" s="52"/>
      <c r="AQ68" s="52"/>
      <c r="AR68" s="52"/>
      <c r="AS68" s="52"/>
      <c r="AT68" s="52"/>
      <c r="AU68" s="52"/>
      <c r="AV68" s="52"/>
      <c r="AW68" s="52">
        <v>250000</v>
      </c>
      <c r="AX68" s="52"/>
      <c r="AY68" s="52"/>
      <c r="AZ68" s="52"/>
      <c r="BA68" s="52"/>
      <c r="BB68" s="52"/>
      <c r="BC68" s="52"/>
      <c r="BD68" s="52"/>
      <c r="BE68" s="52">
        <f>AO68+AW68</f>
        <v>250000</v>
      </c>
      <c r="BF68" s="52"/>
      <c r="BG68" s="52"/>
      <c r="BH68" s="52"/>
      <c r="BI68" s="52"/>
      <c r="BJ68" s="52"/>
      <c r="BK68" s="52"/>
      <c r="BL68" s="52"/>
    </row>
    <row r="69" spans="1:79" ht="102.75" customHeight="1" x14ac:dyDescent="0.2">
      <c r="A69" s="61">
        <v>3</v>
      </c>
      <c r="B69" s="62"/>
      <c r="C69" s="62"/>
      <c r="D69" s="62"/>
      <c r="E69" s="62"/>
      <c r="F69" s="63"/>
      <c r="G69" s="42" t="s">
        <v>102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64" t="s">
        <v>103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48">
        <v>0</v>
      </c>
      <c r="AP69" s="49"/>
      <c r="AQ69" s="49"/>
      <c r="AR69" s="49"/>
      <c r="AS69" s="49"/>
      <c r="AT69" s="49"/>
      <c r="AU69" s="49"/>
      <c r="AV69" s="50"/>
      <c r="AW69" s="48">
        <f>65841000-3500000</f>
        <v>62341000</v>
      </c>
      <c r="AX69" s="49"/>
      <c r="AY69" s="49"/>
      <c r="AZ69" s="49"/>
      <c r="BA69" s="49"/>
      <c r="BB69" s="49"/>
      <c r="BC69" s="49"/>
      <c r="BD69" s="50"/>
      <c r="BE69" s="51">
        <f>AO69+AW69</f>
        <v>62341000</v>
      </c>
      <c r="BF69" s="51"/>
      <c r="BG69" s="51"/>
      <c r="BH69" s="51"/>
      <c r="BI69" s="51"/>
      <c r="BJ69" s="51"/>
      <c r="BK69" s="51"/>
      <c r="BL69" s="51"/>
    </row>
    <row r="70" spans="1:79" s="4" customFormat="1" ht="12.75" customHeight="1" x14ac:dyDescent="0.2">
      <c r="A70" s="70">
        <v>0</v>
      </c>
      <c r="B70" s="70"/>
      <c r="C70" s="70"/>
      <c r="D70" s="70"/>
      <c r="E70" s="70"/>
      <c r="F70" s="70"/>
      <c r="G70" s="141" t="s">
        <v>73</v>
      </c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21"/>
      <c r="AA70" s="121"/>
      <c r="AB70" s="121"/>
      <c r="AC70" s="121"/>
      <c r="AD70" s="121"/>
      <c r="AE70" s="144"/>
      <c r="AF70" s="145"/>
      <c r="AG70" s="145"/>
      <c r="AH70" s="145"/>
      <c r="AI70" s="145"/>
      <c r="AJ70" s="145"/>
      <c r="AK70" s="145"/>
      <c r="AL70" s="145"/>
      <c r="AM70" s="145"/>
      <c r="AN70" s="146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79" ht="99.75" customHeight="1" x14ac:dyDescent="0.2">
      <c r="A71" s="53">
        <v>1</v>
      </c>
      <c r="B71" s="53"/>
      <c r="C71" s="53"/>
      <c r="D71" s="53"/>
      <c r="E71" s="53"/>
      <c r="F71" s="53"/>
      <c r="G71" s="54" t="s">
        <v>74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75</v>
      </c>
      <c r="AA71" s="57"/>
      <c r="AB71" s="57"/>
      <c r="AC71" s="57"/>
      <c r="AD71" s="57"/>
      <c r="AE71" s="82" t="s">
        <v>103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52">
        <v>0</v>
      </c>
      <c r="AP71" s="52"/>
      <c r="AQ71" s="52"/>
      <c r="AR71" s="52"/>
      <c r="AS71" s="52"/>
      <c r="AT71" s="52"/>
      <c r="AU71" s="52"/>
      <c r="AV71" s="52"/>
      <c r="AW71" s="52">
        <v>4</v>
      </c>
      <c r="AX71" s="52"/>
      <c r="AY71" s="52"/>
      <c r="AZ71" s="52"/>
      <c r="BA71" s="52"/>
      <c r="BB71" s="52"/>
      <c r="BC71" s="52"/>
      <c r="BD71" s="52"/>
      <c r="BE71" s="52">
        <f>AO71+AW71</f>
        <v>4</v>
      </c>
      <c r="BF71" s="52"/>
      <c r="BG71" s="52"/>
      <c r="BH71" s="52"/>
      <c r="BI71" s="52"/>
      <c r="BJ71" s="52"/>
      <c r="BK71" s="52"/>
      <c r="BL71" s="52"/>
    </row>
    <row r="72" spans="1:79" ht="99.75" customHeight="1" x14ac:dyDescent="0.2">
      <c r="A72" s="53">
        <v>2</v>
      </c>
      <c r="B72" s="53"/>
      <c r="C72" s="53"/>
      <c r="D72" s="53"/>
      <c r="E72" s="53"/>
      <c r="F72" s="53"/>
      <c r="G72" s="54" t="s">
        <v>76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 t="s">
        <v>75</v>
      </c>
      <c r="AA72" s="57"/>
      <c r="AB72" s="57"/>
      <c r="AC72" s="57"/>
      <c r="AD72" s="57"/>
      <c r="AE72" s="82" t="s">
        <v>103</v>
      </c>
      <c r="AF72" s="83"/>
      <c r="AG72" s="83"/>
      <c r="AH72" s="83"/>
      <c r="AI72" s="83"/>
      <c r="AJ72" s="83"/>
      <c r="AK72" s="83"/>
      <c r="AL72" s="83"/>
      <c r="AM72" s="83"/>
      <c r="AN72" s="84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1</v>
      </c>
      <c r="AX72" s="52"/>
      <c r="AY72" s="52"/>
      <c r="AZ72" s="52"/>
      <c r="BA72" s="52"/>
      <c r="BB72" s="52"/>
      <c r="BC72" s="52"/>
      <c r="BD72" s="52"/>
      <c r="BE72" s="52">
        <f>AO72+AW72</f>
        <v>1</v>
      </c>
      <c r="BF72" s="52"/>
      <c r="BG72" s="52"/>
      <c r="BH72" s="52"/>
      <c r="BI72" s="52"/>
      <c r="BJ72" s="52"/>
      <c r="BK72" s="52"/>
      <c r="BL72" s="52"/>
    </row>
    <row r="73" spans="1:79" ht="101.25" customHeight="1" x14ac:dyDescent="0.2">
      <c r="A73" s="61">
        <v>3</v>
      </c>
      <c r="B73" s="62"/>
      <c r="C73" s="62"/>
      <c r="D73" s="62"/>
      <c r="E73" s="62"/>
      <c r="F73" s="63"/>
      <c r="G73" s="42" t="s">
        <v>105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67"/>
      <c r="AA73" s="68"/>
      <c r="AB73" s="68"/>
      <c r="AC73" s="68"/>
      <c r="AD73" s="69"/>
      <c r="AE73" s="64" t="s">
        <v>103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48">
        <v>0</v>
      </c>
      <c r="AP73" s="49"/>
      <c r="AQ73" s="49"/>
      <c r="AR73" s="49"/>
      <c r="AS73" s="49"/>
      <c r="AT73" s="49"/>
      <c r="AU73" s="49"/>
      <c r="AV73" s="50"/>
      <c r="AW73" s="48">
        <v>1</v>
      </c>
      <c r="AX73" s="49"/>
      <c r="AY73" s="49"/>
      <c r="AZ73" s="49"/>
      <c r="BA73" s="49"/>
      <c r="BB73" s="49"/>
      <c r="BC73" s="49"/>
      <c r="BD73" s="50"/>
      <c r="BE73" s="48">
        <v>1</v>
      </c>
      <c r="BF73" s="49"/>
      <c r="BG73" s="49"/>
      <c r="BH73" s="49"/>
      <c r="BI73" s="49"/>
      <c r="BJ73" s="49"/>
      <c r="BK73" s="49"/>
      <c r="BL73" s="50"/>
    </row>
    <row r="74" spans="1:79" s="4" customFormat="1" ht="12.75" customHeight="1" x14ac:dyDescent="0.2">
      <c r="A74" s="70">
        <v>0</v>
      </c>
      <c r="B74" s="70"/>
      <c r="C74" s="70"/>
      <c r="D74" s="70"/>
      <c r="E74" s="70"/>
      <c r="F74" s="70"/>
      <c r="G74" s="141" t="s">
        <v>77</v>
      </c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3"/>
      <c r="Z74" s="121"/>
      <c r="AA74" s="121"/>
      <c r="AB74" s="121"/>
      <c r="AC74" s="121"/>
      <c r="AD74" s="121"/>
      <c r="AE74" s="141"/>
      <c r="AF74" s="142"/>
      <c r="AG74" s="142"/>
      <c r="AH74" s="142"/>
      <c r="AI74" s="142"/>
      <c r="AJ74" s="142"/>
      <c r="AK74" s="142"/>
      <c r="AL74" s="142"/>
      <c r="AM74" s="142"/>
      <c r="AN74" s="143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53">
        <v>1</v>
      </c>
      <c r="B75" s="53"/>
      <c r="C75" s="53"/>
      <c r="D75" s="53"/>
      <c r="E75" s="53"/>
      <c r="F75" s="53"/>
      <c r="G75" s="54" t="s">
        <v>78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71</v>
      </c>
      <c r="AA75" s="57"/>
      <c r="AB75" s="57"/>
      <c r="AC75" s="57"/>
      <c r="AD75" s="57"/>
      <c r="AE75" s="54" t="s">
        <v>79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2">
        <v>0</v>
      </c>
      <c r="AP75" s="52"/>
      <c r="AQ75" s="52"/>
      <c r="AR75" s="52"/>
      <c r="AS75" s="52"/>
      <c r="AT75" s="52"/>
      <c r="AU75" s="52"/>
      <c r="AV75" s="52"/>
      <c r="AW75" s="85">
        <f>AW67/AW71</f>
        <v>12221325</v>
      </c>
      <c r="AX75" s="85"/>
      <c r="AY75" s="85"/>
      <c r="AZ75" s="85"/>
      <c r="BA75" s="85"/>
      <c r="BB75" s="85"/>
      <c r="BC75" s="85"/>
      <c r="BD75" s="85"/>
      <c r="BE75" s="85">
        <f>AO75+AW75</f>
        <v>12221325</v>
      </c>
      <c r="BF75" s="85"/>
      <c r="BG75" s="85"/>
      <c r="BH75" s="85"/>
      <c r="BI75" s="85"/>
      <c r="BJ75" s="85"/>
      <c r="BK75" s="85"/>
      <c r="BL75" s="85"/>
    </row>
    <row r="76" spans="1:79" ht="12.75" customHeight="1" x14ac:dyDescent="0.2">
      <c r="A76" s="53">
        <v>2</v>
      </c>
      <c r="B76" s="53"/>
      <c r="C76" s="53"/>
      <c r="D76" s="53"/>
      <c r="E76" s="53"/>
      <c r="F76" s="53"/>
      <c r="G76" s="54" t="s">
        <v>80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 t="s">
        <v>71</v>
      </c>
      <c r="AA76" s="57"/>
      <c r="AB76" s="57"/>
      <c r="AC76" s="57"/>
      <c r="AD76" s="57"/>
      <c r="AE76" s="54" t="s">
        <v>79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52">
        <v>0</v>
      </c>
      <c r="AP76" s="52"/>
      <c r="AQ76" s="52"/>
      <c r="AR76" s="52"/>
      <c r="AS76" s="52"/>
      <c r="AT76" s="52"/>
      <c r="AU76" s="52"/>
      <c r="AV76" s="52"/>
      <c r="AW76" s="52">
        <f>AW68/AW72</f>
        <v>250000</v>
      </c>
      <c r="AX76" s="52"/>
      <c r="AY76" s="52"/>
      <c r="AZ76" s="52"/>
      <c r="BA76" s="52"/>
      <c r="BB76" s="52"/>
      <c r="BC76" s="52"/>
      <c r="BD76" s="52"/>
      <c r="BE76" s="51">
        <f>AO76+AW76</f>
        <v>250000</v>
      </c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39">
        <v>3</v>
      </c>
      <c r="B77" s="40"/>
      <c r="C77" s="40"/>
      <c r="D77" s="40"/>
      <c r="E77" s="40"/>
      <c r="F77" s="41"/>
      <c r="G77" s="42" t="s">
        <v>106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71</v>
      </c>
      <c r="AA77" s="45"/>
      <c r="AB77" s="45"/>
      <c r="AC77" s="45"/>
      <c r="AD77" s="45"/>
      <c r="AE77" s="42" t="s">
        <v>79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8">
        <v>0</v>
      </c>
      <c r="AP77" s="49"/>
      <c r="AQ77" s="49"/>
      <c r="AR77" s="49"/>
      <c r="AS77" s="49"/>
      <c r="AT77" s="49"/>
      <c r="AU77" s="49"/>
      <c r="AV77" s="50"/>
      <c r="AW77" s="48">
        <f>AW69/AW73</f>
        <v>62341000</v>
      </c>
      <c r="AX77" s="49"/>
      <c r="AY77" s="49"/>
      <c r="AZ77" s="49"/>
      <c r="BA77" s="49"/>
      <c r="BB77" s="49"/>
      <c r="BC77" s="49"/>
      <c r="BD77" s="50"/>
      <c r="BE77" s="51">
        <f>AO77+AW77</f>
        <v>62341000</v>
      </c>
      <c r="BF77" s="51"/>
      <c r="BG77" s="51"/>
      <c r="BH77" s="51"/>
      <c r="BI77" s="51"/>
      <c r="BJ77" s="51"/>
      <c r="BK77" s="51"/>
      <c r="BL77" s="51"/>
    </row>
    <row r="78" spans="1:79" s="4" customFormat="1" ht="12.75" customHeight="1" x14ac:dyDescent="0.2">
      <c r="A78" s="70">
        <v>0</v>
      </c>
      <c r="B78" s="70"/>
      <c r="C78" s="70"/>
      <c r="D78" s="70"/>
      <c r="E78" s="70"/>
      <c r="F78" s="70"/>
      <c r="G78" s="141" t="s">
        <v>81</v>
      </c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3"/>
      <c r="Z78" s="121"/>
      <c r="AA78" s="121"/>
      <c r="AB78" s="121"/>
      <c r="AC78" s="121"/>
      <c r="AD78" s="121"/>
      <c r="AE78" s="141"/>
      <c r="AF78" s="142"/>
      <c r="AG78" s="142"/>
      <c r="AH78" s="142"/>
      <c r="AI78" s="142"/>
      <c r="AJ78" s="142"/>
      <c r="AK78" s="142"/>
      <c r="AL78" s="142"/>
      <c r="AM78" s="142"/>
      <c r="AN78" s="143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53">
        <v>1</v>
      </c>
      <c r="B79" s="53"/>
      <c r="C79" s="53"/>
      <c r="D79" s="53"/>
      <c r="E79" s="53"/>
      <c r="F79" s="53"/>
      <c r="G79" s="54" t="s">
        <v>82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7" t="s">
        <v>83</v>
      </c>
      <c r="AA79" s="57"/>
      <c r="AB79" s="57"/>
      <c r="AC79" s="57"/>
      <c r="AD79" s="57"/>
      <c r="AE79" s="54" t="s">
        <v>84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52">
        <v>0</v>
      </c>
      <c r="AP79" s="52"/>
      <c r="AQ79" s="52"/>
      <c r="AR79" s="52"/>
      <c r="AS79" s="52"/>
      <c r="AT79" s="52"/>
      <c r="AU79" s="52"/>
      <c r="AV79" s="52"/>
      <c r="AW79" s="52">
        <v>100</v>
      </c>
      <c r="AX79" s="52"/>
      <c r="AY79" s="52"/>
      <c r="AZ79" s="52"/>
      <c r="BA79" s="52"/>
      <c r="BB79" s="52"/>
      <c r="BC79" s="52"/>
      <c r="BD79" s="52"/>
      <c r="BE79" s="52">
        <f>AO79+AW79</f>
        <v>100</v>
      </c>
      <c r="BF79" s="52"/>
      <c r="BG79" s="52"/>
      <c r="BH79" s="52"/>
      <c r="BI79" s="52"/>
      <c r="BJ79" s="52"/>
      <c r="BK79" s="52"/>
      <c r="BL79" s="52"/>
    </row>
    <row r="80" spans="1:79" ht="25.5" customHeight="1" x14ac:dyDescent="0.2">
      <c r="A80" s="53">
        <v>2</v>
      </c>
      <c r="B80" s="53"/>
      <c r="C80" s="53"/>
      <c r="D80" s="53"/>
      <c r="E80" s="53"/>
      <c r="F80" s="53"/>
      <c r="G80" s="54" t="s">
        <v>85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 t="s">
        <v>83</v>
      </c>
      <c r="AA80" s="57"/>
      <c r="AB80" s="57"/>
      <c r="AC80" s="57"/>
      <c r="AD80" s="57"/>
      <c r="AE80" s="54" t="s">
        <v>86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52">
        <v>0</v>
      </c>
      <c r="AP80" s="52"/>
      <c r="AQ80" s="52"/>
      <c r="AR80" s="52"/>
      <c r="AS80" s="52"/>
      <c r="AT80" s="52"/>
      <c r="AU80" s="52"/>
      <c r="AV80" s="52"/>
      <c r="AW80" s="52">
        <v>100</v>
      </c>
      <c r="AX80" s="52"/>
      <c r="AY80" s="52"/>
      <c r="AZ80" s="52"/>
      <c r="BA80" s="52"/>
      <c r="BB80" s="52"/>
      <c r="BC80" s="52"/>
      <c r="BD80" s="52"/>
      <c r="BE80" s="52">
        <f>AO80+AW80</f>
        <v>100</v>
      </c>
      <c r="BF80" s="52"/>
      <c r="BG80" s="52"/>
      <c r="BH80" s="52"/>
      <c r="BI80" s="52"/>
      <c r="BJ80" s="52"/>
      <c r="BK80" s="52"/>
      <c r="BL80" s="52"/>
    </row>
    <row r="81" spans="1:64" ht="25.5" customHeight="1" x14ac:dyDescent="0.2">
      <c r="A81" s="39">
        <v>3</v>
      </c>
      <c r="B81" s="40"/>
      <c r="C81" s="40"/>
      <c r="D81" s="40"/>
      <c r="E81" s="40"/>
      <c r="F81" s="41"/>
      <c r="G81" s="42" t="s">
        <v>107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83</v>
      </c>
      <c r="AA81" s="45"/>
      <c r="AB81" s="45"/>
      <c r="AC81" s="45"/>
      <c r="AD81" s="45"/>
      <c r="AE81" s="42" t="s">
        <v>84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8">
        <v>0</v>
      </c>
      <c r="AP81" s="49"/>
      <c r="AQ81" s="49"/>
      <c r="AR81" s="49"/>
      <c r="AS81" s="49"/>
      <c r="AT81" s="49"/>
      <c r="AU81" s="49"/>
      <c r="AV81" s="50"/>
      <c r="AW81" s="48">
        <v>100</v>
      </c>
      <c r="AX81" s="49"/>
      <c r="AY81" s="49"/>
      <c r="AZ81" s="49"/>
      <c r="BA81" s="49"/>
      <c r="BB81" s="49"/>
      <c r="BC81" s="49"/>
      <c r="BD81" s="50"/>
      <c r="BE81" s="48">
        <v>100</v>
      </c>
      <c r="BF81" s="49"/>
      <c r="BG81" s="49"/>
      <c r="BH81" s="49"/>
      <c r="BI81" s="49"/>
      <c r="BJ81" s="49"/>
      <c r="BK81" s="49"/>
      <c r="BL81" s="50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8" t="s">
        <v>108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5"/>
      <c r="AO84" s="100" t="s">
        <v>109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x14ac:dyDescent="0.2">
      <c r="W85" s="94" t="s">
        <v>7</v>
      </c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O85" s="94" t="s">
        <v>54</v>
      </c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1:64" ht="15.75" customHeight="1" x14ac:dyDescent="0.2">
      <c r="A86" s="102" t="s">
        <v>5</v>
      </c>
      <c r="B86" s="102"/>
      <c r="C86" s="102"/>
      <c r="D86" s="102"/>
      <c r="E86" s="102"/>
      <c r="F86" s="102"/>
    </row>
    <row r="87" spans="1:64" ht="13.15" customHeight="1" x14ac:dyDescent="0.2">
      <c r="A87" s="95" t="s">
        <v>90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64" x14ac:dyDescent="0.2">
      <c r="A88" s="97" t="s">
        <v>49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5" customHeight="1" x14ac:dyDescent="0.2">
      <c r="A90" s="118" t="s">
        <v>91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5"/>
      <c r="AO90" s="100" t="s">
        <v>101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W91" s="94" t="s">
        <v>7</v>
      </c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O91" s="94" t="s">
        <v>54</v>
      </c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64" x14ac:dyDescent="0.2">
      <c r="A92" s="98"/>
      <c r="B92" s="98"/>
      <c r="C92" s="98"/>
      <c r="D92" s="98"/>
      <c r="E92" s="98"/>
      <c r="F92" s="98"/>
      <c r="G92" s="98"/>
      <c r="H92" s="98"/>
    </row>
    <row r="93" spans="1:64" x14ac:dyDescent="0.2">
      <c r="A93" s="94" t="s">
        <v>47</v>
      </c>
      <c r="B93" s="94"/>
      <c r="C93" s="94"/>
      <c r="D93" s="94"/>
      <c r="E93" s="94"/>
      <c r="F93" s="94"/>
      <c r="G93" s="94"/>
      <c r="H93" s="94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48</v>
      </c>
    </row>
  </sheetData>
  <mergeCells count="269"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3:BL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58:AY58"/>
    <mergeCell ref="AJ57:AQ57"/>
    <mergeCell ref="A58:C58"/>
    <mergeCell ref="D58:AA58"/>
    <mergeCell ref="A59:C59"/>
    <mergeCell ref="D59:AA59"/>
    <mergeCell ref="AB57:AI57"/>
    <mergeCell ref="D55:AA56"/>
    <mergeCell ref="AB55:AI56"/>
    <mergeCell ref="AJ55:AQ56"/>
    <mergeCell ref="AR55:AY5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B59:AI59"/>
    <mergeCell ref="AJ59:AQ59"/>
    <mergeCell ref="AR59:AY59"/>
    <mergeCell ref="A57:C57"/>
    <mergeCell ref="AR57:AY57"/>
    <mergeCell ref="A35:BL35"/>
    <mergeCell ref="A34:BL34"/>
    <mergeCell ref="A32:F32"/>
    <mergeCell ref="A37:BL37"/>
    <mergeCell ref="A38:F38"/>
    <mergeCell ref="AS45:AZ46"/>
    <mergeCell ref="G38:BL38"/>
    <mergeCell ref="A39:F39"/>
    <mergeCell ref="G39:BL39"/>
    <mergeCell ref="A54:AY54"/>
    <mergeCell ref="A40:F40"/>
    <mergeCell ref="A55:C56"/>
    <mergeCell ref="D57:AA5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O91:BG91"/>
    <mergeCell ref="AO85:BG85"/>
    <mergeCell ref="G64:Y64"/>
    <mergeCell ref="G65:Y65"/>
    <mergeCell ref="G66:Y66"/>
    <mergeCell ref="AO64:AV64"/>
    <mergeCell ref="Z64:AD64"/>
    <mergeCell ref="W91:AM91"/>
    <mergeCell ref="A90:V90"/>
    <mergeCell ref="W90:AM90"/>
    <mergeCell ref="AO90:BG90"/>
    <mergeCell ref="A66:F66"/>
    <mergeCell ref="Z66:AD66"/>
    <mergeCell ref="AE66:AN66"/>
    <mergeCell ref="A84:V84"/>
    <mergeCell ref="W84:AM84"/>
    <mergeCell ref="AW64:BD64"/>
    <mergeCell ref="BE64:BL64"/>
    <mergeCell ref="W85:AM85"/>
    <mergeCell ref="BE66:BL66"/>
    <mergeCell ref="AO65:AV65"/>
    <mergeCell ref="AW65:BD65"/>
    <mergeCell ref="BE67:BL67"/>
    <mergeCell ref="A68:F6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AK47:AR47"/>
    <mergeCell ref="AK48:AR48"/>
    <mergeCell ref="D45:AB46"/>
    <mergeCell ref="D47:AB47"/>
    <mergeCell ref="D48:AB48"/>
    <mergeCell ref="AC47:AJ47"/>
    <mergeCell ref="AC48:AJ48"/>
    <mergeCell ref="G40:BL40"/>
    <mergeCell ref="A93:H93"/>
    <mergeCell ref="A87:AS87"/>
    <mergeCell ref="A88:AS88"/>
    <mergeCell ref="A92:H92"/>
    <mergeCell ref="A65:F65"/>
    <mergeCell ref="Z65:AD65"/>
    <mergeCell ref="A64:F64"/>
    <mergeCell ref="A62:BL62"/>
    <mergeCell ref="A63:F63"/>
    <mergeCell ref="AE63:AN63"/>
    <mergeCell ref="Z63:AD63"/>
    <mergeCell ref="G63:Y63"/>
    <mergeCell ref="AO63:AV63"/>
    <mergeCell ref="AW63:BD63"/>
    <mergeCell ref="AO84:BG84"/>
    <mergeCell ref="A86:F86"/>
    <mergeCell ref="BE65:BL65"/>
    <mergeCell ref="AW66:BD66"/>
    <mergeCell ref="AO66:AV66"/>
    <mergeCell ref="BE63:BL63"/>
    <mergeCell ref="A69:F69"/>
    <mergeCell ref="G69:Y69"/>
    <mergeCell ref="Z69:AD69"/>
    <mergeCell ref="AO69:AV69"/>
    <mergeCell ref="AW69:BD69"/>
    <mergeCell ref="BE69:BL69"/>
    <mergeCell ref="AE64:AN64"/>
    <mergeCell ref="AE65:AN65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E50:AB50"/>
    <mergeCell ref="A50:C50"/>
    <mergeCell ref="AC50:AJ50"/>
    <mergeCell ref="AK50:AR50"/>
    <mergeCell ref="AS50:AZ50"/>
    <mergeCell ref="AE69:AN69"/>
    <mergeCell ref="A73:F73"/>
    <mergeCell ref="G73:Y73"/>
    <mergeCell ref="Z73:AD73"/>
    <mergeCell ref="AE73:AN73"/>
    <mergeCell ref="AO73:AV73"/>
    <mergeCell ref="AW73:BD73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B58:AI58"/>
    <mergeCell ref="AJ58:AQ58"/>
    <mergeCell ref="A77:F77"/>
    <mergeCell ref="G77:Y77"/>
    <mergeCell ref="Z77:AD77"/>
    <mergeCell ref="AE77:AN77"/>
    <mergeCell ref="AO77:AV77"/>
    <mergeCell ref="AW77:BD77"/>
    <mergeCell ref="BE77:BL77"/>
    <mergeCell ref="A81:F81"/>
    <mergeCell ref="G81:Y81"/>
    <mergeCell ref="Z81:AD81"/>
    <mergeCell ref="AE81:AN81"/>
    <mergeCell ref="AO81:AV81"/>
    <mergeCell ref="AW81:BD81"/>
    <mergeCell ref="BE81:BL8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</mergeCells>
  <phoneticPr fontId="0" type="noConversion"/>
  <conditionalFormatting sqref="G66:L66">
    <cfRule type="cellIs" dxfId="25" priority="27" stopIfTrue="1" operator="equal">
      <formula>$G65</formula>
    </cfRule>
  </conditionalFormatting>
  <conditionalFormatting sqref="D49:D50">
    <cfRule type="cellIs" dxfId="24" priority="28" stopIfTrue="1" operator="equal">
      <formula>$D48</formula>
    </cfRule>
  </conditionalFormatting>
  <conditionalFormatting sqref="A66:F66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$D49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:G69">
    <cfRule type="cellIs" dxfId="19" priority="21" stopIfTrue="1" operator="equal">
      <formula>$G67</formula>
    </cfRule>
  </conditionalFormatting>
  <conditionalFormatting sqref="A68:F68 A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$G68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:G73">
    <cfRule type="cellIs" dxfId="13" priority="15" stopIfTrue="1" operator="equal">
      <formula>$G71</formula>
    </cfRule>
  </conditionalFormatting>
  <conditionalFormatting sqref="A72:F72 A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$G72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:G77">
    <cfRule type="cellIs" dxfId="7" priority="9" stopIfTrue="1" operator="equal">
      <formula>$G75</formula>
    </cfRule>
  </conditionalFormatting>
  <conditionalFormatting sqref="A76:F76 A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$G76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:G81">
    <cfRule type="cellIs" dxfId="1" priority="3" stopIfTrue="1" operator="equal">
      <formula>$G79</formula>
    </cfRule>
  </conditionalFormatting>
  <conditionalFormatting sqref="A80:F80 A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КПК1517322</vt:lpstr>
      <vt:lpstr>КПК1517322!Область_печати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conctuction413_2</cp:lastModifiedBy>
  <cp:lastPrinted>2020-07-01T10:16:37Z</cp:lastPrinted>
  <dcterms:created xsi:type="dcterms:W3CDTF">2016-08-15T09:54:21Z</dcterms:created>
  <dcterms:modified xsi:type="dcterms:W3CDTF">2020-07-01T10:17:08Z</dcterms:modified>
</cp:coreProperties>
</file>