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5" windowWidth="24240" windowHeight="13620"/>
  </bookViews>
  <sheets>
    <sheet name="КПК1217670" sheetId="2" r:id="rId1"/>
  </sheets>
  <definedNames>
    <definedName name="_xlnm.Print_Area" localSheetId="0">КПК1217670!$A$1:$BM$85</definedName>
  </definedNames>
  <calcPr calcId="145621"/>
</workbook>
</file>

<file path=xl/calcChain.xml><?xml version="1.0" encoding="utf-8"?>
<calcChain xmlns="http://schemas.openxmlformats.org/spreadsheetml/2006/main">
  <c r="AS50" i="2" l="1"/>
  <c r="AJ59" i="2"/>
  <c r="AW70" i="2"/>
  <c r="BE70" i="2" s="1"/>
  <c r="AW69" i="2" l="1"/>
  <c r="BE69" i="2" s="1"/>
  <c r="AW68" i="2"/>
  <c r="AR60" i="2"/>
  <c r="AK48" i="2" l="1"/>
  <c r="AK51" i="2" s="1"/>
  <c r="AS51" i="2" s="1"/>
  <c r="AJ61" i="2"/>
  <c r="AS49" i="2"/>
  <c r="BE68" i="2" l="1"/>
  <c r="AR61" i="2"/>
  <c r="AR59" i="2"/>
  <c r="AS48" i="2"/>
</calcChain>
</file>

<file path=xl/sharedStrings.xml><?xml version="1.0" encoding="utf-8"?>
<sst xmlns="http://schemas.openxmlformats.org/spreadsheetml/2006/main" count="125" uniqueCount="97">
  <si>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</si>
  <si>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</si>
  <si>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</si>
  <si>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</si>
  <si>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</si>
  <si>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</si>
  <si>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</si>
  <si>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</si>
  <si>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</si>
  <si>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</si>
  <si>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</si>
  <si>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</si>
  <si>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</si>
  <si>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</si>
  <si>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</si>
  <si>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</si>
  <si>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</si>
  <si>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</si>
  <si>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</si>
  <si>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</si>
  <si>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</si>
  <si>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</si>
  <si>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</si>
  <si>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</si>
  <si>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</si>
  <si>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</si>
  <si>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</si>
  <si>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</si>
  <si>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</si>
  <si>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</si>
  <si>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</si>
  <si>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</si>
  <si>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</si>
  <si>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</si>
  <si>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</si>
  <si>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</si>
  <si>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</si>
  <si>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</si>
  <si>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</si>
  <si>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</si>
  <si>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</si>
  <si>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</si>
  <si>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</si>
  <si>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</si>
  <si>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</si>
  <si>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</si>
  <si>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</si>
  <si>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</si>
  <si>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</si>
  <si>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</si>
  <si>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</si>
  <si>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</si>
  <si>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</si>
  <si>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</si>
  <si>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</si>
  <si>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</si>
  <si>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</si>
  <si>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</si>
  <si>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</si>
  <si>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</si>
  <si>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</si>
  <si>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</si>
  <si>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Створення умов для сталого функціонування комунальних підприємств</t>
  </si>
  <si>
    <t>Фінансове забезпечення на поповнення статутного капіталу   КП "Парк культури і відпочинку імені Богдана Хмельницького"  Криворізької міської ради</t>
  </si>
  <si>
    <t>Поповнення статутного капіталу КП "Парк культури і відпочинку ім. Богдана Хмельницького" КМР</t>
  </si>
  <si>
    <t>УСЬОГО</t>
  </si>
  <si>
    <t>Програма розвитку та утримання об'єктів (елементів) благоустрою м. Кривого Рогу на період 2017-2022 років</t>
  </si>
  <si>
    <t>якості</t>
  </si>
  <si>
    <t>Динаміка суми поповнення статутного капіталу   КП "Парк культури і відпочинку імені Богдана Хмельницького" КМР в порівнянні з попереднім роком</t>
  </si>
  <si>
    <t>відс.</t>
  </si>
  <si>
    <t>Розрахунок</t>
  </si>
  <si>
    <t>Підтримка підприємств комунальної форми власності</t>
  </si>
  <si>
    <t>1200000</t>
  </si>
  <si>
    <t>Департаменту розвитку інфраструктури міста виконкому Криворізької міської ради</t>
  </si>
  <si>
    <t>Департамент розвитку інфраструктури міста виконкому Криворізької міської ради</t>
  </si>
  <si>
    <t>Департамент фінансів виконкому Криворізької міської ради</t>
  </si>
  <si>
    <t>Директор департаменту розвитку інфраструктури міста виконкому Криворізької міської ради</t>
  </si>
  <si>
    <t>03364234</t>
  </si>
  <si>
    <t>04205100000</t>
  </si>
  <si>
    <t>гривень</t>
  </si>
  <si>
    <t>бюджетної програми місцевого бюджету на 2020  рік</t>
  </si>
  <si>
    <t>1217670</t>
  </si>
  <si>
    <t>Внески до статутного капіталу суб`єктів господарювання</t>
  </si>
  <si>
    <t>1210000</t>
  </si>
  <si>
    <t>7670</t>
  </si>
  <si>
    <t>0490</t>
  </si>
  <si>
    <t xml:space="preserve">І.О. Карий </t>
  </si>
  <si>
    <t>Поповнення статутного капіталу КП "Кривбастеплоенерго" КМР</t>
  </si>
  <si>
    <t>Програма розвитку та утримання житлово-комунального господарства міста на період 2017 - 2022 років</t>
  </si>
  <si>
    <t>Динаміка суми поповнення статутного капіталу   КП "Кривбастеплоенерго" КМР в порівнянні з попереднім роком</t>
  </si>
  <si>
    <t>Фінансове забезпечення на поповнення статутного капіталу   КП "Кривбастеплоенерго"  Криворізької міської ради</t>
  </si>
  <si>
    <t>Динаміка суми поповнення статутного капіталу КП "Центр поводження з безпритульними тваринами" КМР в порівнянні з попереднім роком</t>
  </si>
  <si>
    <t>Поповнення статутного капіталу КП "Центр поводження з тваринами" КМР</t>
  </si>
  <si>
    <t>Заступник директора департаменту фінансів виконкому Криворізької міської ради-начальник бюджетного управління</t>
  </si>
  <si>
    <t xml:space="preserve">Ю.В. Назарова </t>
  </si>
  <si>
    <t>Конституція України;_x000D_
Бюджетний кодекс України;_x000D_
Господарський кодекс України;_x000D_
Закон України «Про Державний бюджет України на 2020 рік»;_x000D_
Закон України  «Про місцеве самоврядування в Україні» від 21.05.1997р. №280/97-ВР, зі змінами;_x000D_
Закон України "Про житлово-комунальні послуги", зі змінами;_x000D_
Закон України "Про благоустрій населених пунктів", зі змінами;_x000D_
Наказ Міністерства фінансів України від 26.08.2014 р. №836 "Про деякі питання запровадженя програмно-цільового методу складання та виконання місцевих бюджетів", зі змінами;_x000D_
Рішення Криворізької міської ради "Про внесення змін до рішення міської ради від 24.12.2019 №4310 "Про міський бюджет міста Кривого Рогу на 2020 рік" від 26.08.2020р. №4942;
Рішення Криворізької міської ради "Про внесення змін до рішення міської ради від 21.12.2016р. №1208 «Про затвердження Програми розвитку та утримання об’єктів (елементів) благоустрою Кривого Рогу на період 2017-2022 роки» від 26.08.2020 №4948;</t>
  </si>
  <si>
    <t>03.09.2020 № 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</si>
</sst>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0" fillId="0" borderId="0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" xfId="0" applyBorder="1" applyAlignment="1"/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8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/>
  </cellXfs>
  <cellStyles count="1">
    <cellStyle name="Обычны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tabSelected="1" view="pageBreakPreview" zoomScale="130" zoomScaleNormal="100" zoomScaleSheetLayoutView="130" workbookViewId="0">
      <selection activeCell="A80" sqref="A80:H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6" width="2.85546875" style="1" customWidth="1"/>
    <col min="57" max="58" width="2" style="1" customWidth="1"/>
    <col min="59" max="59" width="1.85546875" style="1" customWidth="1"/>
    <col min="60" max="60" width="2.140625" style="1" customWidth="1"/>
    <col min="61" max="61" width="1.42578125" style="1" customWidth="1"/>
    <col min="62" max="62" width="1.7109375" style="1" customWidth="1"/>
    <col min="63" max="63" width="1.85546875" style="1" customWidth="1"/>
    <col min="64" max="64" width="1.5703125" style="1" customWidth="1"/>
    <col min="65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5" t="s">
        <v>35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77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1:77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1:77" ht="27" customHeight="1" x14ac:dyDescent="0.2">
      <c r="AO4" s="82" t="s">
        <v>73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5.95" customHeight="1" x14ac:dyDescent="0.2">
      <c r="AO7" s="84" t="s">
        <v>96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77" ht="15.75" customHeight="1" x14ac:dyDescent="0.2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 x14ac:dyDescent="0.2">
      <c r="A11" s="86" t="s">
        <v>80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3" t="s">
        <v>52</v>
      </c>
      <c r="B13" s="68" t="s">
        <v>72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32"/>
      <c r="N13" s="87" t="s">
        <v>74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3"/>
      <c r="AU13" s="68" t="s">
        <v>77</v>
      </c>
      <c r="AV13" s="69"/>
      <c r="AW13" s="69"/>
      <c r="AX13" s="69"/>
      <c r="AY13" s="69"/>
      <c r="AZ13" s="69"/>
      <c r="BA13" s="69"/>
      <c r="BB13" s="6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">
      <c r="A14" s="31"/>
      <c r="B14" s="70" t="s">
        <v>55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31"/>
      <c r="N14" s="79" t="s">
        <v>61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1"/>
      <c r="AU14" s="70" t="s">
        <v>54</v>
      </c>
      <c r="AV14" s="70"/>
      <c r="AW14" s="70"/>
      <c r="AX14" s="70"/>
      <c r="AY14" s="70"/>
      <c r="AZ14" s="70"/>
      <c r="BA14" s="70"/>
      <c r="BB14" s="70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5" customHeight="1" x14ac:dyDescent="0.2">
      <c r="A16" s="34" t="s">
        <v>5</v>
      </c>
      <c r="B16" s="68" t="s">
        <v>83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32"/>
      <c r="N16" s="87" t="s">
        <v>74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3"/>
      <c r="AU16" s="68" t="s">
        <v>77</v>
      </c>
      <c r="AV16" s="69"/>
      <c r="AW16" s="69"/>
      <c r="AX16" s="69"/>
      <c r="AY16" s="69"/>
      <c r="AZ16" s="69"/>
      <c r="BA16" s="69"/>
      <c r="BB16" s="69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30"/>
      <c r="B17" s="70" t="s">
        <v>55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31"/>
      <c r="N17" s="79" t="s">
        <v>60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1"/>
      <c r="AU17" s="70" t="s">
        <v>54</v>
      </c>
      <c r="AV17" s="70"/>
      <c r="AW17" s="70"/>
      <c r="AX17" s="70"/>
      <c r="AY17" s="70"/>
      <c r="AZ17" s="70"/>
      <c r="BA17" s="70"/>
      <c r="BB17" s="70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28.5" customHeight="1" x14ac:dyDescent="0.2">
      <c r="A19" s="23" t="s">
        <v>53</v>
      </c>
      <c r="B19" s="68" t="s">
        <v>81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N19" s="68" t="s">
        <v>84</v>
      </c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24"/>
      <c r="AA19" s="68" t="s">
        <v>85</v>
      </c>
      <c r="AB19" s="69"/>
      <c r="AC19" s="69"/>
      <c r="AD19" s="69"/>
      <c r="AE19" s="69"/>
      <c r="AF19" s="69"/>
      <c r="AG19" s="69"/>
      <c r="AH19" s="69"/>
      <c r="AI19" s="69"/>
      <c r="AJ19" s="24"/>
      <c r="AK19" s="76" t="s">
        <v>82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4"/>
      <c r="BE19" s="68" t="s">
        <v>78</v>
      </c>
      <c r="BF19" s="69"/>
      <c r="BG19" s="69"/>
      <c r="BH19" s="69"/>
      <c r="BI19" s="69"/>
      <c r="BJ19" s="69"/>
      <c r="BK19" s="69"/>
      <c r="BL19" s="69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70" t="s">
        <v>55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N20" s="70" t="s">
        <v>56</v>
      </c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26"/>
      <c r="AA20" s="71" t="s">
        <v>57</v>
      </c>
      <c r="AB20" s="71"/>
      <c r="AC20" s="71"/>
      <c r="AD20" s="71"/>
      <c r="AE20" s="71"/>
      <c r="AF20" s="71"/>
      <c r="AG20" s="71"/>
      <c r="AH20" s="71"/>
      <c r="AI20" s="71"/>
      <c r="AJ20" s="26"/>
      <c r="AK20" s="78" t="s">
        <v>58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6"/>
      <c r="BE20" s="70" t="s">
        <v>59</v>
      </c>
      <c r="BF20" s="70"/>
      <c r="BG20" s="70"/>
      <c r="BH20" s="70"/>
      <c r="BI20" s="70"/>
      <c r="BJ20" s="70"/>
      <c r="BK20" s="70"/>
      <c r="BL20" s="70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13.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16.5" customHeight="1" x14ac:dyDescent="0.2">
      <c r="A22" s="74" t="s">
        <v>49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2">
        <v>18452420</v>
      </c>
      <c r="V22" s="72"/>
      <c r="W22" s="72"/>
      <c r="X22" s="72"/>
      <c r="Y22" s="72"/>
      <c r="Z22" s="72"/>
      <c r="AA22" s="72"/>
      <c r="AB22" s="72"/>
      <c r="AC22" s="72"/>
      <c r="AD22" s="72"/>
      <c r="AE22" s="73" t="s">
        <v>50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2">
        <v>0</v>
      </c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92" t="s">
        <v>23</v>
      </c>
      <c r="BE22" s="92"/>
      <c r="BF22" s="92"/>
      <c r="BG22" s="92"/>
      <c r="BH22" s="92"/>
      <c r="BI22" s="92"/>
      <c r="BJ22" s="92"/>
      <c r="BK22" s="92"/>
      <c r="BL22" s="92"/>
    </row>
    <row r="23" spans="1:79" ht="13.5" customHeight="1" x14ac:dyDescent="0.2">
      <c r="A23" s="92" t="s">
        <v>22</v>
      </c>
      <c r="B23" s="92"/>
      <c r="C23" s="92"/>
      <c r="D23" s="92"/>
      <c r="E23" s="92"/>
      <c r="F23" s="92"/>
      <c r="G23" s="92"/>
      <c r="H23" s="92"/>
      <c r="I23" s="72">
        <v>18452420</v>
      </c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92" t="s">
        <v>24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0" t="s">
        <v>37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</row>
    <row r="26" spans="1:79" ht="208.5" customHeight="1" x14ac:dyDescent="0.2">
      <c r="A26" s="121" t="s">
        <v>95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" customHeight="1" x14ac:dyDescent="0.2">
      <c r="A28" s="92" t="s">
        <v>36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1" customHeight="1" x14ac:dyDescent="0.2">
      <c r="A29" s="96" t="s">
        <v>28</v>
      </c>
      <c r="B29" s="96"/>
      <c r="C29" s="96"/>
      <c r="D29" s="96"/>
      <c r="E29" s="96"/>
      <c r="F29" s="96"/>
      <c r="G29" s="88" t="s">
        <v>40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</row>
    <row r="30" spans="1:79" ht="16.5" customHeight="1" x14ac:dyDescent="0.2">
      <c r="A30" s="48">
        <v>2</v>
      </c>
      <c r="B30" s="48"/>
      <c r="C30" s="48"/>
      <c r="D30" s="48"/>
      <c r="E30" s="48"/>
      <c r="F30" s="48"/>
      <c r="G30" s="65" t="s">
        <v>62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48</v>
      </c>
    </row>
    <row r="31" spans="1:79" ht="14.2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8.75" customHeight="1" x14ac:dyDescent="0.2">
      <c r="A32" s="92" t="s">
        <v>38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</row>
    <row r="33" spans="1:79" ht="17.25" customHeight="1" x14ac:dyDescent="0.2">
      <c r="A33" s="121" t="s">
        <v>71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8.75" customHeight="1" x14ac:dyDescent="0.2">
      <c r="A35" s="92" t="s">
        <v>39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5" customHeight="1" x14ac:dyDescent="0.2">
      <c r="A36" s="96" t="s">
        <v>28</v>
      </c>
      <c r="B36" s="96"/>
      <c r="C36" s="96"/>
      <c r="D36" s="96"/>
      <c r="E36" s="96"/>
      <c r="F36" s="96"/>
      <c r="G36" s="88" t="s">
        <v>25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90"/>
    </row>
    <row r="37" spans="1:79" ht="15.75" hidden="1" x14ac:dyDescent="0.2">
      <c r="A37" s="60">
        <v>1</v>
      </c>
      <c r="B37" s="60"/>
      <c r="C37" s="60"/>
      <c r="D37" s="60"/>
      <c r="E37" s="60"/>
      <c r="F37" s="60"/>
      <c r="G37" s="88">
        <v>2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90"/>
    </row>
    <row r="38" spans="1:79" ht="10.5" hidden="1" customHeight="1" x14ac:dyDescent="0.2">
      <c r="A38" s="48" t="s">
        <v>7</v>
      </c>
      <c r="B38" s="48"/>
      <c r="C38" s="48"/>
      <c r="D38" s="48"/>
      <c r="E38" s="48"/>
      <c r="F38" s="48"/>
      <c r="G38" s="93" t="s">
        <v>8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  <c r="CA38" s="1" t="s">
        <v>12</v>
      </c>
    </row>
    <row r="39" spans="1:79" ht="16.5" customHeight="1" x14ac:dyDescent="0.2">
      <c r="A39" s="48">
        <v>1</v>
      </c>
      <c r="B39" s="48"/>
      <c r="C39" s="48"/>
      <c r="D39" s="48"/>
      <c r="E39" s="48"/>
      <c r="F39" s="48"/>
      <c r="G39" s="65" t="s">
        <v>63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CA39" s="1" t="s">
        <v>13</v>
      </c>
    </row>
    <row r="40" spans="1:79" ht="17.25" customHeight="1" x14ac:dyDescent="0.2">
      <c r="A40" s="48">
        <v>2</v>
      </c>
      <c r="B40" s="49"/>
      <c r="C40" s="49"/>
      <c r="D40" s="49"/>
      <c r="E40" s="49"/>
      <c r="F40" s="49"/>
      <c r="G40" s="65" t="s">
        <v>90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79" ht="12.75" customHeight="1" x14ac:dyDescent="0.2">
      <c r="A41" s="2"/>
      <c r="B41" s="41"/>
      <c r="C41" s="41"/>
      <c r="D41" s="41"/>
      <c r="E41" s="41"/>
      <c r="F41" s="41"/>
      <c r="G41" s="42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2" t="s">
        <v>41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2.75" customHeight="1" x14ac:dyDescent="0.2">
      <c r="A44" s="91" t="s">
        <v>79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9.75" customHeight="1" x14ac:dyDescent="0.2">
      <c r="A45" s="60" t="s">
        <v>28</v>
      </c>
      <c r="B45" s="60"/>
      <c r="C45" s="60"/>
      <c r="D45" s="97" t="s">
        <v>26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9"/>
      <c r="AC45" s="60" t="s">
        <v>29</v>
      </c>
      <c r="AD45" s="60"/>
      <c r="AE45" s="60"/>
      <c r="AF45" s="60"/>
      <c r="AG45" s="60"/>
      <c r="AH45" s="60"/>
      <c r="AI45" s="60"/>
      <c r="AJ45" s="60"/>
      <c r="AK45" s="60" t="s">
        <v>30</v>
      </c>
      <c r="AL45" s="60"/>
      <c r="AM45" s="60"/>
      <c r="AN45" s="60"/>
      <c r="AO45" s="60"/>
      <c r="AP45" s="60"/>
      <c r="AQ45" s="60"/>
      <c r="AR45" s="60"/>
      <c r="AS45" s="60" t="s">
        <v>27</v>
      </c>
      <c r="AT45" s="60"/>
      <c r="AU45" s="60"/>
      <c r="AV45" s="60"/>
      <c r="AW45" s="60"/>
      <c r="AX45" s="60"/>
      <c r="AY45" s="60"/>
      <c r="AZ45" s="60"/>
      <c r="BA45" s="18"/>
      <c r="BB45" s="18"/>
      <c r="BC45" s="18"/>
      <c r="BD45" s="18"/>
      <c r="BE45" s="18"/>
      <c r="BF45" s="18"/>
      <c r="BG45" s="18"/>
      <c r="BH45" s="18"/>
    </row>
    <row r="46" spans="1:79" ht="6.75" customHeight="1" x14ac:dyDescent="0.2">
      <c r="A46" s="60"/>
      <c r="B46" s="60"/>
      <c r="C46" s="60"/>
      <c r="D46" s="100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2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0">
        <v>1</v>
      </c>
      <c r="B47" s="60"/>
      <c r="C47" s="60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8"/>
      <c r="BB47" s="18"/>
      <c r="BC47" s="18"/>
      <c r="BD47" s="18"/>
      <c r="BE47" s="18"/>
      <c r="BF47" s="18"/>
      <c r="BG47" s="18"/>
      <c r="BH47" s="18"/>
    </row>
    <row r="48" spans="1:79" ht="27.75" customHeight="1" x14ac:dyDescent="0.2">
      <c r="A48" s="48">
        <v>1</v>
      </c>
      <c r="B48" s="48"/>
      <c r="C48" s="48"/>
      <c r="D48" s="65" t="s">
        <v>64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47">
        <v>0</v>
      </c>
      <c r="AD48" s="47"/>
      <c r="AE48" s="47"/>
      <c r="AF48" s="47"/>
      <c r="AG48" s="47"/>
      <c r="AH48" s="47"/>
      <c r="AI48" s="47"/>
      <c r="AJ48" s="47"/>
      <c r="AK48" s="47">
        <f>21906000-7882000+2772500+100000</f>
        <v>16896500</v>
      </c>
      <c r="AL48" s="47"/>
      <c r="AM48" s="47"/>
      <c r="AN48" s="47"/>
      <c r="AO48" s="47"/>
      <c r="AP48" s="47"/>
      <c r="AQ48" s="47"/>
      <c r="AR48" s="47"/>
      <c r="AS48" s="47">
        <f>AC48+AK48</f>
        <v>16896500</v>
      </c>
      <c r="AT48" s="47"/>
      <c r="AU48" s="47"/>
      <c r="AV48" s="47"/>
      <c r="AW48" s="47"/>
      <c r="AX48" s="47"/>
      <c r="AY48" s="47"/>
      <c r="AZ48" s="47"/>
      <c r="BA48" s="19"/>
      <c r="BB48" s="19"/>
      <c r="BC48" s="19"/>
      <c r="BD48" s="19"/>
      <c r="BE48" s="19"/>
      <c r="BF48" s="19"/>
      <c r="BG48" s="19"/>
      <c r="BH48" s="19"/>
      <c r="CA48" s="1" t="s">
        <v>14</v>
      </c>
    </row>
    <row r="49" spans="1:79" ht="17.25" customHeight="1" x14ac:dyDescent="0.2">
      <c r="A49" s="103">
        <v>2</v>
      </c>
      <c r="B49" s="45"/>
      <c r="C49" s="46"/>
      <c r="D49" s="54" t="s">
        <v>87</v>
      </c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5"/>
      <c r="AC49" s="44">
        <v>0</v>
      </c>
      <c r="AD49" s="45"/>
      <c r="AE49" s="45"/>
      <c r="AF49" s="45"/>
      <c r="AG49" s="45"/>
      <c r="AH49" s="45"/>
      <c r="AI49" s="45"/>
      <c r="AJ49" s="46"/>
      <c r="AK49" s="44">
        <v>69000</v>
      </c>
      <c r="AL49" s="45"/>
      <c r="AM49" s="45"/>
      <c r="AN49" s="45"/>
      <c r="AO49" s="45"/>
      <c r="AP49" s="45"/>
      <c r="AQ49" s="45"/>
      <c r="AR49" s="46"/>
      <c r="AS49" s="47">
        <f>AC49+AK49</f>
        <v>69000</v>
      </c>
      <c r="AT49" s="47"/>
      <c r="AU49" s="47"/>
      <c r="AV49" s="47"/>
      <c r="AW49" s="47"/>
      <c r="AX49" s="47"/>
      <c r="AY49" s="47"/>
      <c r="AZ49" s="47"/>
      <c r="BA49" s="19"/>
      <c r="BB49" s="19"/>
      <c r="BC49" s="19"/>
      <c r="BD49" s="19"/>
      <c r="BE49" s="19"/>
      <c r="BF49" s="19"/>
      <c r="BG49" s="19"/>
      <c r="BH49" s="19"/>
    </row>
    <row r="50" spans="1:79" ht="16.5" customHeight="1" x14ac:dyDescent="0.2">
      <c r="A50" s="103">
        <v>3</v>
      </c>
      <c r="B50" s="45"/>
      <c r="C50" s="46"/>
      <c r="D50" s="54" t="s">
        <v>92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44">
        <v>0</v>
      </c>
      <c r="AD50" s="45"/>
      <c r="AE50" s="45"/>
      <c r="AF50" s="45"/>
      <c r="AG50" s="45"/>
      <c r="AH50" s="45"/>
      <c r="AI50" s="45"/>
      <c r="AJ50" s="46"/>
      <c r="AK50" s="44">
        <v>1486920</v>
      </c>
      <c r="AL50" s="122"/>
      <c r="AM50" s="122"/>
      <c r="AN50" s="122"/>
      <c r="AO50" s="122"/>
      <c r="AP50" s="122"/>
      <c r="AQ50" s="122"/>
      <c r="AR50" s="123"/>
      <c r="AS50" s="47">
        <f>AC50+AK50</f>
        <v>1486920</v>
      </c>
      <c r="AT50" s="47"/>
      <c r="AU50" s="47"/>
      <c r="AV50" s="47"/>
      <c r="AW50" s="47"/>
      <c r="AX50" s="47"/>
      <c r="AY50" s="47"/>
      <c r="AZ50" s="47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4.25" customHeight="1" x14ac:dyDescent="0.2">
      <c r="A51" s="55"/>
      <c r="B51" s="55"/>
      <c r="C51" s="55"/>
      <c r="D51" s="56" t="s">
        <v>65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9">
        <v>0</v>
      </c>
      <c r="AD51" s="59"/>
      <c r="AE51" s="59"/>
      <c r="AF51" s="59"/>
      <c r="AG51" s="59"/>
      <c r="AH51" s="59"/>
      <c r="AI51" s="59"/>
      <c r="AJ51" s="59"/>
      <c r="AK51" s="59">
        <f>AK48+AK49+AK50</f>
        <v>18452420</v>
      </c>
      <c r="AL51" s="59"/>
      <c r="AM51" s="59"/>
      <c r="AN51" s="59"/>
      <c r="AO51" s="59"/>
      <c r="AP51" s="59"/>
      <c r="AQ51" s="59"/>
      <c r="AR51" s="59"/>
      <c r="AS51" s="59">
        <f>AC51+AK51</f>
        <v>18452420</v>
      </c>
      <c r="AT51" s="59"/>
      <c r="AU51" s="59"/>
      <c r="AV51" s="59"/>
      <c r="AW51" s="59"/>
      <c r="AX51" s="59"/>
      <c r="AY51" s="59"/>
      <c r="AZ51" s="59"/>
      <c r="BA51" s="35"/>
      <c r="BB51" s="35"/>
      <c r="BC51" s="35"/>
      <c r="BD51" s="35"/>
      <c r="BE51" s="35"/>
      <c r="BF51" s="35"/>
      <c r="BG51" s="35"/>
      <c r="BH51" s="35"/>
    </row>
    <row r="52" spans="1:79" ht="14.25" customHeight="1" x14ac:dyDescent="0.2"/>
    <row r="53" spans="1:79" ht="15.75" customHeight="1" x14ac:dyDescent="0.2">
      <c r="A53" s="80" t="s">
        <v>42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</row>
    <row r="54" spans="1:79" ht="12.75" customHeight="1" x14ac:dyDescent="0.2">
      <c r="A54" s="91" t="s">
        <v>79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9.75" customHeight="1" x14ac:dyDescent="0.2">
      <c r="A55" s="60" t="s">
        <v>28</v>
      </c>
      <c r="B55" s="60"/>
      <c r="C55" s="60"/>
      <c r="D55" s="97" t="s">
        <v>34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60" t="s">
        <v>29</v>
      </c>
      <c r="AC55" s="60"/>
      <c r="AD55" s="60"/>
      <c r="AE55" s="60"/>
      <c r="AF55" s="60"/>
      <c r="AG55" s="60"/>
      <c r="AH55" s="60"/>
      <c r="AI55" s="60"/>
      <c r="AJ55" s="60" t="s">
        <v>30</v>
      </c>
      <c r="AK55" s="60"/>
      <c r="AL55" s="60"/>
      <c r="AM55" s="60"/>
      <c r="AN55" s="60"/>
      <c r="AO55" s="60"/>
      <c r="AP55" s="60"/>
      <c r="AQ55" s="60"/>
      <c r="AR55" s="60" t="s">
        <v>27</v>
      </c>
      <c r="AS55" s="60"/>
      <c r="AT55" s="60"/>
      <c r="AU55" s="60"/>
      <c r="AV55" s="60"/>
      <c r="AW55" s="60"/>
      <c r="AX55" s="60"/>
      <c r="AY55" s="60"/>
    </row>
    <row r="56" spans="1:79" ht="8.25" customHeight="1" x14ac:dyDescent="0.2">
      <c r="A56" s="60"/>
      <c r="B56" s="60"/>
      <c r="C56" s="60"/>
      <c r="D56" s="100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2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75" customHeight="1" x14ac:dyDescent="0.2">
      <c r="A57" s="60">
        <v>1</v>
      </c>
      <c r="B57" s="60"/>
      <c r="C57" s="60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 x14ac:dyDescent="0.2">
      <c r="A58" s="48" t="s">
        <v>7</v>
      </c>
      <c r="B58" s="48"/>
      <c r="C58" s="48"/>
      <c r="D58" s="93" t="s">
        <v>8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1" t="s">
        <v>9</v>
      </c>
      <c r="AC58" s="61"/>
      <c r="AD58" s="61"/>
      <c r="AE58" s="61"/>
      <c r="AF58" s="61"/>
      <c r="AG58" s="61"/>
      <c r="AH58" s="61"/>
      <c r="AI58" s="61"/>
      <c r="AJ58" s="61" t="s">
        <v>10</v>
      </c>
      <c r="AK58" s="61"/>
      <c r="AL58" s="61"/>
      <c r="AM58" s="61"/>
      <c r="AN58" s="61"/>
      <c r="AO58" s="61"/>
      <c r="AP58" s="61"/>
      <c r="AQ58" s="61"/>
      <c r="AR58" s="61" t="s">
        <v>11</v>
      </c>
      <c r="AS58" s="61"/>
      <c r="AT58" s="61"/>
      <c r="AU58" s="61"/>
      <c r="AV58" s="61"/>
      <c r="AW58" s="61"/>
      <c r="AX58" s="61"/>
      <c r="AY58" s="61"/>
      <c r="CA58" s="1" t="s">
        <v>15</v>
      </c>
    </row>
    <row r="59" spans="1:79" ht="29.25" customHeight="1" x14ac:dyDescent="0.2">
      <c r="A59" s="48">
        <v>1</v>
      </c>
      <c r="B59" s="48"/>
      <c r="C59" s="48"/>
      <c r="D59" s="65" t="s">
        <v>66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47">
        <v>0</v>
      </c>
      <c r="AC59" s="47"/>
      <c r="AD59" s="47"/>
      <c r="AE59" s="47"/>
      <c r="AF59" s="47"/>
      <c r="AG59" s="47"/>
      <c r="AH59" s="47"/>
      <c r="AI59" s="47"/>
      <c r="AJ59" s="47">
        <f>21906000-7882000+2772500+100000+1486920</f>
        <v>18383420</v>
      </c>
      <c r="AK59" s="47"/>
      <c r="AL59" s="47"/>
      <c r="AM59" s="47"/>
      <c r="AN59" s="47"/>
      <c r="AO59" s="47"/>
      <c r="AP59" s="47"/>
      <c r="AQ59" s="47"/>
      <c r="AR59" s="47">
        <f>AB59+AJ59</f>
        <v>18383420</v>
      </c>
      <c r="AS59" s="47"/>
      <c r="AT59" s="47"/>
      <c r="AU59" s="47"/>
      <c r="AV59" s="47"/>
      <c r="AW59" s="47"/>
      <c r="AX59" s="47"/>
      <c r="AY59" s="47"/>
      <c r="CA59" s="1" t="s">
        <v>16</v>
      </c>
    </row>
    <row r="60" spans="1:79" ht="28.5" customHeight="1" x14ac:dyDescent="0.2">
      <c r="A60" s="103">
        <v>2</v>
      </c>
      <c r="B60" s="45"/>
      <c r="C60" s="46"/>
      <c r="D60" s="65" t="s">
        <v>88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7"/>
      <c r="AB60" s="44">
        <v>0</v>
      </c>
      <c r="AC60" s="45"/>
      <c r="AD60" s="45"/>
      <c r="AE60" s="45"/>
      <c r="AF60" s="45"/>
      <c r="AG60" s="45"/>
      <c r="AH60" s="45"/>
      <c r="AI60" s="46"/>
      <c r="AJ60" s="44">
        <v>69000</v>
      </c>
      <c r="AK60" s="45"/>
      <c r="AL60" s="45"/>
      <c r="AM60" s="45"/>
      <c r="AN60" s="45"/>
      <c r="AO60" s="45"/>
      <c r="AP60" s="45"/>
      <c r="AQ60" s="46"/>
      <c r="AR60" s="47">
        <f>AB60+AJ60</f>
        <v>69000</v>
      </c>
      <c r="AS60" s="47"/>
      <c r="AT60" s="47"/>
      <c r="AU60" s="47"/>
      <c r="AV60" s="47"/>
      <c r="AW60" s="47"/>
      <c r="AX60" s="47"/>
      <c r="AY60" s="47"/>
    </row>
    <row r="61" spans="1:79" s="4" customFormat="1" ht="15.75" customHeight="1" x14ac:dyDescent="0.2">
      <c r="A61" s="55"/>
      <c r="B61" s="55"/>
      <c r="C61" s="55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9">
        <v>0</v>
      </c>
      <c r="AC61" s="59"/>
      <c r="AD61" s="59"/>
      <c r="AE61" s="59"/>
      <c r="AF61" s="59"/>
      <c r="AG61" s="59"/>
      <c r="AH61" s="59"/>
      <c r="AI61" s="59"/>
      <c r="AJ61" s="59">
        <f>AJ59+AJ60</f>
        <v>18452420</v>
      </c>
      <c r="AK61" s="59"/>
      <c r="AL61" s="59"/>
      <c r="AM61" s="59"/>
      <c r="AN61" s="59"/>
      <c r="AO61" s="59"/>
      <c r="AP61" s="59"/>
      <c r="AQ61" s="59"/>
      <c r="AR61" s="59">
        <f>AB61+AJ61</f>
        <v>18452420</v>
      </c>
      <c r="AS61" s="59"/>
      <c r="AT61" s="59"/>
      <c r="AU61" s="59"/>
      <c r="AV61" s="59"/>
      <c r="AW61" s="59"/>
      <c r="AX61" s="59"/>
      <c r="AY61" s="59"/>
    </row>
    <row r="63" spans="1:79" ht="19.5" customHeight="1" x14ac:dyDescent="0.2">
      <c r="A63" s="92" t="s">
        <v>43</v>
      </c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</row>
    <row r="64" spans="1:79" ht="30" customHeight="1" x14ac:dyDescent="0.2">
      <c r="A64" s="60" t="s">
        <v>28</v>
      </c>
      <c r="B64" s="60"/>
      <c r="C64" s="60"/>
      <c r="D64" s="60"/>
      <c r="E64" s="60"/>
      <c r="F64" s="60"/>
      <c r="G64" s="62" t="s">
        <v>44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0" t="s">
        <v>3</v>
      </c>
      <c r="AA64" s="60"/>
      <c r="AB64" s="60"/>
      <c r="AC64" s="60"/>
      <c r="AD64" s="60"/>
      <c r="AE64" s="60" t="s">
        <v>2</v>
      </c>
      <c r="AF64" s="60"/>
      <c r="AG64" s="60"/>
      <c r="AH64" s="60"/>
      <c r="AI64" s="60"/>
      <c r="AJ64" s="60"/>
      <c r="AK64" s="60"/>
      <c r="AL64" s="60"/>
      <c r="AM64" s="60"/>
      <c r="AN64" s="60"/>
      <c r="AO64" s="62" t="s">
        <v>29</v>
      </c>
      <c r="AP64" s="63"/>
      <c r="AQ64" s="63"/>
      <c r="AR64" s="63"/>
      <c r="AS64" s="63"/>
      <c r="AT64" s="63"/>
      <c r="AU64" s="63"/>
      <c r="AV64" s="64"/>
      <c r="AW64" s="62" t="s">
        <v>30</v>
      </c>
      <c r="AX64" s="63"/>
      <c r="AY64" s="63"/>
      <c r="AZ64" s="63"/>
      <c r="BA64" s="63"/>
      <c r="BB64" s="63"/>
      <c r="BC64" s="63"/>
      <c r="BD64" s="64"/>
      <c r="BE64" s="62" t="s">
        <v>27</v>
      </c>
      <c r="BF64" s="63"/>
      <c r="BG64" s="63"/>
      <c r="BH64" s="63"/>
      <c r="BI64" s="63"/>
      <c r="BJ64" s="63"/>
      <c r="BK64" s="63"/>
      <c r="BL64" s="64"/>
    </row>
    <row r="65" spans="1:79" ht="18" customHeight="1" x14ac:dyDescent="0.2">
      <c r="A65" s="60">
        <v>1</v>
      </c>
      <c r="B65" s="60"/>
      <c r="C65" s="60"/>
      <c r="D65" s="60"/>
      <c r="E65" s="60"/>
      <c r="F65" s="60"/>
      <c r="G65" s="62">
        <v>2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0">
        <v>3</v>
      </c>
      <c r="AA65" s="60"/>
      <c r="AB65" s="60"/>
      <c r="AC65" s="60"/>
      <c r="AD65" s="60"/>
      <c r="AE65" s="60">
        <v>4</v>
      </c>
      <c r="AF65" s="60"/>
      <c r="AG65" s="60"/>
      <c r="AH65" s="60"/>
      <c r="AI65" s="60"/>
      <c r="AJ65" s="60"/>
      <c r="AK65" s="60"/>
      <c r="AL65" s="60"/>
      <c r="AM65" s="60"/>
      <c r="AN65" s="60"/>
      <c r="AO65" s="60">
        <v>5</v>
      </c>
      <c r="AP65" s="60"/>
      <c r="AQ65" s="60"/>
      <c r="AR65" s="60"/>
      <c r="AS65" s="60"/>
      <c r="AT65" s="60"/>
      <c r="AU65" s="60"/>
      <c r="AV65" s="60"/>
      <c r="AW65" s="60">
        <v>6</v>
      </c>
      <c r="AX65" s="60"/>
      <c r="AY65" s="60"/>
      <c r="AZ65" s="60"/>
      <c r="BA65" s="60"/>
      <c r="BB65" s="60"/>
      <c r="BC65" s="60"/>
      <c r="BD65" s="60"/>
      <c r="BE65" s="60">
        <v>7</v>
      </c>
      <c r="BF65" s="60"/>
      <c r="BG65" s="60"/>
      <c r="BH65" s="60"/>
      <c r="BI65" s="60"/>
      <c r="BJ65" s="60"/>
      <c r="BK65" s="60"/>
      <c r="BL65" s="60"/>
    </row>
    <row r="66" spans="1:79" ht="12.75" hidden="1" customHeight="1" x14ac:dyDescent="0.2">
      <c r="A66" s="48" t="s">
        <v>33</v>
      </c>
      <c r="B66" s="48"/>
      <c r="C66" s="48"/>
      <c r="D66" s="48"/>
      <c r="E66" s="48"/>
      <c r="F66" s="48"/>
      <c r="G66" s="93" t="s">
        <v>8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48" t="s">
        <v>19</v>
      </c>
      <c r="AA66" s="48"/>
      <c r="AB66" s="48"/>
      <c r="AC66" s="48"/>
      <c r="AD66" s="48"/>
      <c r="AE66" s="119" t="s">
        <v>32</v>
      </c>
      <c r="AF66" s="119"/>
      <c r="AG66" s="119"/>
      <c r="AH66" s="119"/>
      <c r="AI66" s="119"/>
      <c r="AJ66" s="119"/>
      <c r="AK66" s="119"/>
      <c r="AL66" s="119"/>
      <c r="AM66" s="119"/>
      <c r="AN66" s="93"/>
      <c r="AO66" s="61" t="s">
        <v>9</v>
      </c>
      <c r="AP66" s="61"/>
      <c r="AQ66" s="61"/>
      <c r="AR66" s="61"/>
      <c r="AS66" s="61"/>
      <c r="AT66" s="61"/>
      <c r="AU66" s="61"/>
      <c r="AV66" s="61"/>
      <c r="AW66" s="61" t="s">
        <v>31</v>
      </c>
      <c r="AX66" s="61"/>
      <c r="AY66" s="61"/>
      <c r="AZ66" s="61"/>
      <c r="BA66" s="61"/>
      <c r="BB66" s="61"/>
      <c r="BC66" s="61"/>
      <c r="BD66" s="61"/>
      <c r="BE66" s="61" t="s">
        <v>11</v>
      </c>
      <c r="BF66" s="61"/>
      <c r="BG66" s="61"/>
      <c r="BH66" s="61"/>
      <c r="BI66" s="61"/>
      <c r="BJ66" s="61"/>
      <c r="BK66" s="61"/>
      <c r="BL66" s="61"/>
      <c r="CA66" s="1" t="s">
        <v>17</v>
      </c>
    </row>
    <row r="67" spans="1:79" s="4" customFormat="1" ht="16.5" customHeight="1" x14ac:dyDescent="0.2">
      <c r="A67" s="55">
        <v>4</v>
      </c>
      <c r="B67" s="55"/>
      <c r="C67" s="55"/>
      <c r="D67" s="55"/>
      <c r="E67" s="55"/>
      <c r="F67" s="55"/>
      <c r="G67" s="128" t="s">
        <v>67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30"/>
      <c r="Z67" s="117"/>
      <c r="AA67" s="117"/>
      <c r="AB67" s="117"/>
      <c r="AC67" s="117"/>
      <c r="AD67" s="117"/>
      <c r="AE67" s="125"/>
      <c r="AF67" s="125"/>
      <c r="AG67" s="125"/>
      <c r="AH67" s="125"/>
      <c r="AI67" s="125"/>
      <c r="AJ67" s="125"/>
      <c r="AK67" s="125"/>
      <c r="AL67" s="125"/>
      <c r="AM67" s="125"/>
      <c r="AN67" s="126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CA67" s="4" t="s">
        <v>18</v>
      </c>
    </row>
    <row r="68" spans="1:79" ht="44.25" customHeight="1" x14ac:dyDescent="0.2">
      <c r="A68" s="48">
        <v>0</v>
      </c>
      <c r="B68" s="48"/>
      <c r="C68" s="48"/>
      <c r="D68" s="48"/>
      <c r="E68" s="48"/>
      <c r="F68" s="48"/>
      <c r="G68" s="107" t="s">
        <v>68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52" t="s">
        <v>69</v>
      </c>
      <c r="AA68" s="52"/>
      <c r="AB68" s="52"/>
      <c r="AC68" s="52"/>
      <c r="AD68" s="52"/>
      <c r="AE68" s="53" t="s">
        <v>70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47">
        <v>0</v>
      </c>
      <c r="AP68" s="47"/>
      <c r="AQ68" s="47"/>
      <c r="AR68" s="47"/>
      <c r="AS68" s="47"/>
      <c r="AT68" s="47"/>
      <c r="AU68" s="47"/>
      <c r="AV68" s="47"/>
      <c r="AW68" s="47">
        <f>16896500/1477824.22*100</f>
        <v>1143.3362487454699</v>
      </c>
      <c r="AX68" s="47"/>
      <c r="AY68" s="47"/>
      <c r="AZ68" s="47"/>
      <c r="BA68" s="47"/>
      <c r="BB68" s="47"/>
      <c r="BC68" s="47"/>
      <c r="BD68" s="47"/>
      <c r="BE68" s="47">
        <f>AO68+AW68</f>
        <v>1143.3362487454699</v>
      </c>
      <c r="BF68" s="47"/>
      <c r="BG68" s="47"/>
      <c r="BH68" s="47"/>
      <c r="BI68" s="47"/>
      <c r="BJ68" s="47"/>
      <c r="BK68" s="47"/>
      <c r="BL68" s="47"/>
    </row>
    <row r="69" spans="1:79" ht="32.25" customHeight="1" x14ac:dyDescent="0.2">
      <c r="A69" s="48"/>
      <c r="B69" s="49"/>
      <c r="C69" s="49"/>
      <c r="D69" s="49"/>
      <c r="E69" s="49"/>
      <c r="F69" s="49"/>
      <c r="G69" s="50" t="s">
        <v>89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2" t="s">
        <v>69</v>
      </c>
      <c r="AA69" s="52"/>
      <c r="AB69" s="52"/>
      <c r="AC69" s="52"/>
      <c r="AD69" s="52"/>
      <c r="AE69" s="53" t="s">
        <v>70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7">
        <v>0</v>
      </c>
      <c r="AP69" s="47"/>
      <c r="AQ69" s="47"/>
      <c r="AR69" s="47"/>
      <c r="AS69" s="47"/>
      <c r="AT69" s="47"/>
      <c r="AU69" s="47"/>
      <c r="AV69" s="47"/>
      <c r="AW69" s="47">
        <f>69000/40000*100</f>
        <v>172.5</v>
      </c>
      <c r="AX69" s="49"/>
      <c r="AY69" s="49"/>
      <c r="AZ69" s="49"/>
      <c r="BA69" s="49"/>
      <c r="BB69" s="49"/>
      <c r="BC69" s="49"/>
      <c r="BD69" s="49"/>
      <c r="BE69" s="47">
        <f>AO69+AW69</f>
        <v>172.5</v>
      </c>
      <c r="BF69" s="47"/>
      <c r="BG69" s="47"/>
      <c r="BH69" s="47"/>
      <c r="BI69" s="47"/>
      <c r="BJ69" s="47"/>
      <c r="BK69" s="47"/>
      <c r="BL69" s="47"/>
    </row>
    <row r="70" spans="1:79" ht="39.75" customHeight="1" x14ac:dyDescent="0.2">
      <c r="A70" s="103"/>
      <c r="B70" s="45"/>
      <c r="C70" s="45"/>
      <c r="D70" s="45"/>
      <c r="E70" s="45"/>
      <c r="F70" s="46"/>
      <c r="G70" s="50" t="s">
        <v>91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52" t="s">
        <v>69</v>
      </c>
      <c r="AA70" s="52"/>
      <c r="AB70" s="52"/>
      <c r="AC70" s="52"/>
      <c r="AD70" s="52"/>
      <c r="AE70" s="53" t="s">
        <v>70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47">
        <v>0</v>
      </c>
      <c r="AP70" s="111"/>
      <c r="AQ70" s="111"/>
      <c r="AR70" s="111"/>
      <c r="AS70" s="111"/>
      <c r="AT70" s="111"/>
      <c r="AU70" s="111"/>
      <c r="AV70" s="111"/>
      <c r="AW70" s="47">
        <f>1486920/1045530.16*100</f>
        <v>142.21684432326657</v>
      </c>
      <c r="AX70" s="111"/>
      <c r="AY70" s="111"/>
      <c r="AZ70" s="111"/>
      <c r="BA70" s="111"/>
      <c r="BB70" s="111"/>
      <c r="BC70" s="111"/>
      <c r="BD70" s="111"/>
      <c r="BE70" s="47">
        <f>AO70+AW70</f>
        <v>142.21684432326657</v>
      </c>
      <c r="BF70" s="47"/>
      <c r="BG70" s="47"/>
      <c r="BH70" s="47"/>
      <c r="BI70" s="47"/>
      <c r="BJ70" s="47"/>
      <c r="BK70" s="47"/>
      <c r="BL70" s="47"/>
    </row>
    <row r="71" spans="1:79" ht="15.75" customHeight="1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2" spans="1:79" ht="31.5" customHeight="1" x14ac:dyDescent="0.2">
      <c r="A72" s="112" t="s">
        <v>76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5"/>
      <c r="AO72" s="115" t="s">
        <v>86</v>
      </c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</row>
    <row r="73" spans="1:79" x14ac:dyDescent="0.2">
      <c r="W73" s="110" t="s">
        <v>6</v>
      </c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O73" s="110" t="s">
        <v>51</v>
      </c>
      <c r="AP73" s="110"/>
      <c r="AQ73" s="110"/>
      <c r="AR73" s="110"/>
      <c r="AS73" s="110"/>
      <c r="AT73" s="110"/>
      <c r="AU73" s="110"/>
      <c r="AV73" s="110"/>
      <c r="AW73" s="110"/>
      <c r="AX73" s="110"/>
      <c r="AY73" s="110"/>
      <c r="AZ73" s="110"/>
      <c r="BA73" s="110"/>
      <c r="BB73" s="110"/>
      <c r="BC73" s="110"/>
      <c r="BD73" s="110"/>
      <c r="BE73" s="110"/>
      <c r="BF73" s="110"/>
      <c r="BG73" s="110"/>
    </row>
    <row r="74" spans="1:79" ht="15.75" customHeight="1" x14ac:dyDescent="0.2">
      <c r="A74" s="127" t="s">
        <v>4</v>
      </c>
      <c r="B74" s="127"/>
      <c r="C74" s="127"/>
      <c r="D74" s="127"/>
      <c r="E74" s="127"/>
      <c r="F74" s="127"/>
    </row>
    <row r="75" spans="1:79" ht="13.15" customHeight="1" x14ac:dyDescent="0.2">
      <c r="A75" s="82" t="s">
        <v>75</v>
      </c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  <c r="AQ75" s="77"/>
      <c r="AR75" s="77"/>
      <c r="AS75" s="77"/>
    </row>
    <row r="76" spans="1:79" x14ac:dyDescent="0.2">
      <c r="A76" s="124" t="s">
        <v>47</v>
      </c>
      <c r="B76" s="124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</row>
    <row r="77" spans="1:79" ht="10.5" customHeight="1" x14ac:dyDescent="0.2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</row>
    <row r="78" spans="1:79" ht="31.5" customHeight="1" x14ac:dyDescent="0.2">
      <c r="A78" s="112" t="s">
        <v>93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5"/>
      <c r="AO78" s="115" t="s">
        <v>94</v>
      </c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</row>
    <row r="79" spans="1:79" x14ac:dyDescent="0.2">
      <c r="A79" s="131">
        <v>44077</v>
      </c>
      <c r="B79" s="106"/>
      <c r="C79" s="106"/>
      <c r="D79" s="106"/>
      <c r="E79" s="106"/>
      <c r="F79" s="106"/>
      <c r="G79" s="106"/>
      <c r="H79" s="106"/>
      <c r="W79" s="110" t="s">
        <v>6</v>
      </c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O79" s="110" t="s">
        <v>51</v>
      </c>
      <c r="AP79" s="110"/>
      <c r="AQ79" s="110"/>
      <c r="AR79" s="110"/>
      <c r="AS79" s="110"/>
      <c r="AT79" s="110"/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</row>
    <row r="80" spans="1:79" x14ac:dyDescent="0.2">
      <c r="A80" s="110" t="s">
        <v>45</v>
      </c>
      <c r="B80" s="110"/>
      <c r="C80" s="110"/>
      <c r="D80" s="110"/>
      <c r="E80" s="110"/>
      <c r="F80" s="110"/>
      <c r="G80" s="110"/>
      <c r="H80" s="110"/>
      <c r="I80" s="17"/>
      <c r="J80" s="17"/>
      <c r="K80" s="17"/>
      <c r="L80" s="17"/>
      <c r="M80" s="17"/>
      <c r="N80" s="17"/>
      <c r="O80" s="17"/>
      <c r="P80" s="17"/>
      <c r="Q80" s="17"/>
    </row>
    <row r="81" spans="1:6" x14ac:dyDescent="0.2">
      <c r="A81" s="22" t="s">
        <v>46</v>
      </c>
    </row>
    <row r="83" spans="1:6" x14ac:dyDescent="0.2">
      <c r="B83" s="36"/>
      <c r="C83" s="37"/>
      <c r="D83" s="37"/>
      <c r="E83" s="37"/>
      <c r="F83" s="37"/>
    </row>
    <row r="84" spans="1:6" x14ac:dyDescent="0.2">
      <c r="B84" s="38"/>
      <c r="C84" s="38"/>
      <c r="D84" s="39"/>
      <c r="E84" s="39"/>
      <c r="F84" s="39"/>
    </row>
    <row r="85" spans="1:6" x14ac:dyDescent="0.2">
      <c r="B85" s="40"/>
      <c r="C85" s="38"/>
      <c r="D85" s="39"/>
      <c r="E85" s="39"/>
      <c r="F85" s="39"/>
    </row>
  </sheetData>
  <mergeCells count="188">
    <mergeCell ref="A70:F70"/>
    <mergeCell ref="G66:Y66"/>
    <mergeCell ref="G67:Y67"/>
    <mergeCell ref="A26:BL26"/>
    <mergeCell ref="A28:BL28"/>
    <mergeCell ref="A29:F29"/>
    <mergeCell ref="AK50:AR50"/>
    <mergeCell ref="AS50:AZ50"/>
    <mergeCell ref="A80:H80"/>
    <mergeCell ref="A75:AS75"/>
    <mergeCell ref="A76:AS76"/>
    <mergeCell ref="A66:F66"/>
    <mergeCell ref="Z66:AD66"/>
    <mergeCell ref="A63:BL63"/>
    <mergeCell ref="A64:F64"/>
    <mergeCell ref="AE64:AN64"/>
    <mergeCell ref="Z64:AD64"/>
    <mergeCell ref="AE67:AN67"/>
    <mergeCell ref="A72:V72"/>
    <mergeCell ref="W72:AM72"/>
    <mergeCell ref="AO72:BG72"/>
    <mergeCell ref="A74:F74"/>
    <mergeCell ref="W73:AM73"/>
    <mergeCell ref="BE68:BL68"/>
    <mergeCell ref="Z68:AD68"/>
    <mergeCell ref="AE68:AN68"/>
    <mergeCell ref="BE69:BL69"/>
    <mergeCell ref="AO70:AV70"/>
    <mergeCell ref="AW70:BD70"/>
    <mergeCell ref="G64:Y64"/>
    <mergeCell ref="AO64:AV64"/>
    <mergeCell ref="BE70:BL70"/>
    <mergeCell ref="A50:C50"/>
    <mergeCell ref="D50:AB50"/>
    <mergeCell ref="AC50:AJ50"/>
    <mergeCell ref="W79:AM79"/>
    <mergeCell ref="A78:V78"/>
    <mergeCell ref="W78:AM78"/>
    <mergeCell ref="AO78:BG78"/>
    <mergeCell ref="A67:F67"/>
    <mergeCell ref="Z67:AD67"/>
    <mergeCell ref="AW67:BD67"/>
    <mergeCell ref="AO67:AV67"/>
    <mergeCell ref="BE64:BL64"/>
    <mergeCell ref="AE65:AN65"/>
    <mergeCell ref="AE66:AN66"/>
    <mergeCell ref="A65:F65"/>
    <mergeCell ref="BE65:BL65"/>
    <mergeCell ref="BE67:BL67"/>
    <mergeCell ref="G70:Y70"/>
    <mergeCell ref="Z70:AD70"/>
    <mergeCell ref="AE70:AN70"/>
    <mergeCell ref="BE66:BL66"/>
    <mergeCell ref="A79:H79"/>
    <mergeCell ref="A68:F68"/>
    <mergeCell ref="G68:Y68"/>
    <mergeCell ref="AO79:BG79"/>
    <mergeCell ref="AO73:BG73"/>
    <mergeCell ref="AO68:AV68"/>
    <mergeCell ref="A54:AY54"/>
    <mergeCell ref="A59:C59"/>
    <mergeCell ref="D59:AA59"/>
    <mergeCell ref="AB59:AI59"/>
    <mergeCell ref="AJ59:AQ59"/>
    <mergeCell ref="AR59:AY59"/>
    <mergeCell ref="AR57:AY57"/>
    <mergeCell ref="A58:C58"/>
    <mergeCell ref="D58:AA58"/>
    <mergeCell ref="AB58:AI58"/>
    <mergeCell ref="AJ58:AQ58"/>
    <mergeCell ref="AR58:AY58"/>
    <mergeCell ref="AJ57:AQ57"/>
    <mergeCell ref="G65:Y65"/>
    <mergeCell ref="A60:C60"/>
    <mergeCell ref="D60:AA60"/>
    <mergeCell ref="A49:C49"/>
    <mergeCell ref="D49:AB49"/>
    <mergeCell ref="AC49:AJ49"/>
    <mergeCell ref="AK49:AR49"/>
    <mergeCell ref="A53:BL53"/>
    <mergeCell ref="A48:C48"/>
    <mergeCell ref="AS49:AZ49"/>
    <mergeCell ref="AS47:AZ47"/>
    <mergeCell ref="A57:C57"/>
    <mergeCell ref="A55:C56"/>
    <mergeCell ref="D57:AA57"/>
    <mergeCell ref="AB57:AI57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K48:AR48"/>
    <mergeCell ref="AS48:AZ48"/>
    <mergeCell ref="G29:BL29"/>
    <mergeCell ref="A44:AZ44"/>
    <mergeCell ref="A43:AZ43"/>
    <mergeCell ref="AC48:AJ48"/>
    <mergeCell ref="AC45:AJ46"/>
    <mergeCell ref="AK45:AR46"/>
    <mergeCell ref="D48:AB48"/>
    <mergeCell ref="AK47:AR47"/>
    <mergeCell ref="G38:BL38"/>
    <mergeCell ref="A35:BL35"/>
    <mergeCell ref="A36:F36"/>
    <mergeCell ref="G36:BL36"/>
    <mergeCell ref="A37:F37"/>
    <mergeCell ref="AS45:AZ46"/>
    <mergeCell ref="D45:AB46"/>
    <mergeCell ref="D47:AB47"/>
    <mergeCell ref="AC47:AJ47"/>
    <mergeCell ref="A39:F39"/>
    <mergeCell ref="A47:C47"/>
    <mergeCell ref="G39:BL39"/>
    <mergeCell ref="A45:C46"/>
    <mergeCell ref="A40:F40"/>
    <mergeCell ref="AO1:BL1"/>
    <mergeCell ref="BE20:BL20"/>
    <mergeCell ref="BE19:BL19"/>
    <mergeCell ref="AK19:BC19"/>
    <mergeCell ref="AK20:BC20"/>
    <mergeCell ref="N17:AS17"/>
    <mergeCell ref="AO2:BL2"/>
    <mergeCell ref="AO3:BL3"/>
    <mergeCell ref="AO6:BF6"/>
    <mergeCell ref="AO4:BL4"/>
    <mergeCell ref="AO5:BL5"/>
    <mergeCell ref="AO7:BF7"/>
    <mergeCell ref="A10:BL10"/>
    <mergeCell ref="A11:BL11"/>
    <mergeCell ref="N13:AS13"/>
    <mergeCell ref="N14:AS14"/>
    <mergeCell ref="AU13:BB13"/>
    <mergeCell ref="AU14:BB14"/>
    <mergeCell ref="B13:L13"/>
    <mergeCell ref="B14:L14"/>
    <mergeCell ref="AU17:BB17"/>
    <mergeCell ref="B16:L16"/>
    <mergeCell ref="N16:AS16"/>
    <mergeCell ref="G40:BL40"/>
    <mergeCell ref="AU16:BB16"/>
    <mergeCell ref="B17:L17"/>
    <mergeCell ref="B20:L20"/>
    <mergeCell ref="N20:Y20"/>
    <mergeCell ref="AA20:AI20"/>
    <mergeCell ref="B19:L19"/>
    <mergeCell ref="N19:Y19"/>
    <mergeCell ref="AA19:AI19"/>
    <mergeCell ref="U22:AD22"/>
    <mergeCell ref="AE22:AR22"/>
    <mergeCell ref="A22:T22"/>
    <mergeCell ref="A38:F38"/>
    <mergeCell ref="A30:F30"/>
    <mergeCell ref="G30:BL30"/>
    <mergeCell ref="AS22:BC22"/>
    <mergeCell ref="BD22:BL22"/>
    <mergeCell ref="T23:W23"/>
    <mergeCell ref="A23:H23"/>
    <mergeCell ref="I23:S23"/>
    <mergeCell ref="A33:BL33"/>
    <mergeCell ref="G37:BL37"/>
    <mergeCell ref="A32:BL32"/>
    <mergeCell ref="A25:BL25"/>
    <mergeCell ref="AB60:AI60"/>
    <mergeCell ref="AJ60:AQ60"/>
    <mergeCell ref="AR60:AY60"/>
    <mergeCell ref="A69:F69"/>
    <mergeCell ref="G69:Y69"/>
    <mergeCell ref="Z69:AD69"/>
    <mergeCell ref="AE69:AN69"/>
    <mergeCell ref="AO69:AV69"/>
    <mergeCell ref="AW69:BD69"/>
    <mergeCell ref="A61:C61"/>
    <mergeCell ref="D61:AA61"/>
    <mergeCell ref="AB61:AI61"/>
    <mergeCell ref="AJ61:AQ61"/>
    <mergeCell ref="AR61:AY61"/>
    <mergeCell ref="AW65:BD65"/>
    <mergeCell ref="AO66:AV66"/>
    <mergeCell ref="AW66:BD66"/>
    <mergeCell ref="AO65:AV65"/>
    <mergeCell ref="Z65:AD65"/>
    <mergeCell ref="AW64:BD64"/>
    <mergeCell ref="AW68:BD68"/>
  </mergeCells>
  <phoneticPr fontId="0" type="noConversion"/>
  <conditionalFormatting sqref="G67:L67">
    <cfRule type="cellIs" dxfId="6" priority="7" stopIfTrue="1" operator="equal">
      <formula>$G66</formula>
    </cfRule>
  </conditionalFormatting>
  <conditionalFormatting sqref="D49:D50">
    <cfRule type="cellIs" dxfId="5" priority="8" stopIfTrue="1" operator="equal">
      <formula>$D48</formula>
    </cfRule>
  </conditionalFormatting>
  <conditionalFormatting sqref="A67:F67">
    <cfRule type="cellIs" dxfId="4" priority="9" stopIfTrue="1" operator="equal">
      <formula>0</formula>
    </cfRule>
  </conditionalFormatting>
  <conditionalFormatting sqref="D51">
    <cfRule type="cellIs" dxfId="3" priority="6" stopIfTrue="1" operator="equal">
      <formula>$D48</formula>
    </cfRule>
  </conditionalFormatting>
  <conditionalFormatting sqref="G68:G70">
    <cfRule type="cellIs" dxfId="2" priority="3" stopIfTrue="1" operator="equal">
      <formula>$G67</formula>
    </cfRule>
  </conditionalFormatting>
  <conditionalFormatting sqref="A68:F68 A69:A70">
    <cfRule type="cellIs" dxfId="1" priority="4" stopIfTrue="1" operator="equal">
      <formula>0</formula>
    </cfRule>
  </conditionalFormatting>
  <conditionalFormatting sqref="D48">
    <cfRule type="cellIs" dxfId="0" priority="10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8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КПК1217670</vt:lpstr>
      <vt:lpstr>КПК1217670!Область_печати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Олександр Герасімов</cp:lastModifiedBy>
  <cp:lastPrinted>2020-08-28T12:16:50Z</cp:lastPrinted>
  <dcterms:created xsi:type="dcterms:W3CDTF">2016-08-15T09:54:21Z</dcterms:created>
  <dcterms:modified xsi:type="dcterms:W3CDTF">2020-09-03T14:17:06Z</dcterms:modified>
</cp:coreProperties>
</file>