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Договорная цена часть 1" sheetId="1" r:id="rId1"/>
  </sheets>
  <definedNames>
    <definedName name="_xlnm.Print_Area" localSheetId="0">'Договорная цена часть 1'!$A$1:$H$48</definedName>
  </definedNames>
  <calcPr fullCalcOnLoad="1"/>
</workbook>
</file>

<file path=xl/sharedStrings.xml><?xml version="1.0" encoding="utf-8"?>
<sst xmlns="http://schemas.openxmlformats.org/spreadsheetml/2006/main" count="67" uniqueCount="66">
  <si>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</si>
  <si>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</si>
  <si>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</si>
  <si>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</si>
  <si>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</si>
  <si>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</si>
  <si>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</si>
  <si>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</si>
  <si>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</si>
  <si>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</si>
  <si>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</si>
  <si>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</si>
  <si>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</si>
  <si>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</si>
  <si>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</si>
  <si>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</si>
  <si>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</si>
  <si>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</si>
  <si>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</si>
  <si>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</si>
  <si>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</si>
  <si>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 xml:space="preserve"> Разом</t>
  </si>
  <si>
    <t xml:space="preserve"> 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</si>
  <si>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</si>
  <si>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</si>
  <si>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</si>
  <si>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</si>
  <si>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Всього по розділу I</t>
  </si>
  <si>
    <t xml:space="preserve"> </t>
  </si>
  <si>
    <t>Розділ II. Устаткування</t>
  </si>
  <si>
    <t xml:space="preserve"> </t>
  </si>
  <si>
    <t>Витрати з придбання та доставки устаткування, що монтується</t>
  </si>
  <si>
    <t xml:space="preserve"> </t>
  </si>
  <si>
    <t>Разом по розділу II</t>
  </si>
  <si>
    <t xml:space="preserve"> ДСТУ Б Д.1.1-1:2013 п.5.8.16</t>
  </si>
  <si>
    <t>Податок на додану вартість</t>
  </si>
  <si>
    <t xml:space="preserve"> </t>
  </si>
  <si>
    <t>Всього по розділу II</t>
  </si>
  <si>
    <t xml:space="preserve"> </t>
  </si>
  <si>
    <t>Всього договірна ціна (р.I+р.II)</t>
  </si>
  <si>
    <t>(підпис, ініціали, прізвище, печатка)</t>
  </si>
  <si>
    <t>ДОГОВІРНА ЦІНА</t>
  </si>
  <si>
    <t>Вартість, грн</t>
  </si>
  <si>
    <t xml:space="preserve"> Розрахунок </t>
  </si>
  <si>
    <t>Розрахунок</t>
  </si>
  <si>
    <t xml:space="preserve"> Розрахунок</t>
  </si>
  <si>
    <t>Кошторисний прибуток (16,10 грн./люд.год.; 1,77 грн./люд. год)</t>
  </si>
  <si>
    <t>Кошти на покриття адміністративних витрат будівельних організацій (1,60 грн./люд.год.; 1,03 грн./люд.год)</t>
  </si>
  <si>
    <t>Визначена згідно з ДСТУ Б Д.1.1-1:2013 (зі змінами)</t>
  </si>
  <si>
    <t>№ п/п</t>
  </si>
  <si>
    <t>Вид договірної ціни: динамічна</t>
  </si>
  <si>
    <t>Вартість використання відвалів будівельного сміття</t>
  </si>
  <si>
    <t xml:space="preserve"> (ДК 021:2015: 45454000-4 Реконструкція)</t>
  </si>
  <si>
    <t>Складена в поточних цінах станом на 14.11.2019 р.</t>
  </si>
  <si>
    <t>Підрядник: ТОВ "МІТАЛЛ ІНКОМ"</t>
  </si>
  <si>
    <t>Замовник: Управління капітального будівництва виконкому Криворізької міської ради</t>
  </si>
  <si>
    <t>Начальник управління капітального будівництва виконкому Криворізької міської ради</t>
  </si>
  <si>
    <r>
      <t xml:space="preserve">на будівництво: </t>
    </r>
    <r>
      <rPr>
        <b/>
        <sz val="10"/>
        <color indexed="8"/>
        <rFont val="Times New Roman"/>
        <family val="1"/>
      </rPr>
      <t>«Реконструкція приміщень під амбулаторію №2 «Центру первинної медико-санітарної допомоги №4» Криворізької міської ради з цілодобовим відділенням невідкладної допомоги за адресою: мкр-н Сонячний, 25а»</t>
    </r>
  </si>
  <si>
    <t>______________________</t>
  </si>
  <si>
    <t>______________________ В.Є.Катькін</t>
  </si>
  <si>
    <t>ЗАМОВНИК</t>
  </si>
  <si>
    <t>ТОВ "МІТАЛЛ ІНКОМ"</t>
  </si>
  <si>
    <t xml:space="preserve"> (підпис, ініціали, прізвище, печатка)</t>
  </si>
  <si>
    <t xml:space="preserve">    М.А. Таран</t>
  </si>
  <si>
    <r>
      <t>Додаток № 2
до Договору підряду № 8
від "_</t>
    </r>
    <r>
      <rPr>
        <u val="single"/>
        <sz val="10"/>
        <color indexed="8"/>
        <rFont val="Times New Roman"/>
        <family val="1"/>
      </rPr>
      <t>09</t>
    </r>
    <r>
      <rPr>
        <sz val="10"/>
        <color indexed="8"/>
        <rFont val="Times New Roman"/>
        <family val="1"/>
      </rPr>
      <t>_"____</t>
    </r>
    <r>
      <rPr>
        <u val="single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____2019р.
</t>
    </r>
  </si>
  <si>
    <t xml:space="preserve">  ПІДРЯДНИК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</si>
</sst>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;\-#,##0.000;\ "/>
    <numFmt numFmtId="181" formatCode="#,##0.00000;\-#,##0.00000;\ "/>
    <numFmt numFmtId="182" formatCode="#,##0.0000;\-#,##0.0000;\ "/>
    <numFmt numFmtId="183" formatCode="#,##0.00;\-#,##0.00;\ 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 wrapText="1"/>
    </xf>
    <xf numFmtId="183" fontId="4" fillId="0" borderId="12" xfId="0" applyNumberFormat="1" applyFont="1" applyFill="1" applyBorder="1" applyAlignment="1">
      <alignment horizontal="right" vertical="top"/>
    </xf>
    <xf numFmtId="180" fontId="4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top"/>
    </xf>
    <xf numFmtId="183" fontId="4" fillId="0" borderId="11" xfId="0" applyNumberFormat="1" applyFont="1" applyFill="1" applyBorder="1" applyAlignment="1">
      <alignment horizontal="right" vertical="top"/>
    </xf>
    <xf numFmtId="180" fontId="4" fillId="0" borderId="11" xfId="0" applyNumberFormat="1" applyFont="1" applyFill="1" applyBorder="1" applyAlignment="1">
      <alignment horizontal="right" vertical="top"/>
    </xf>
    <xf numFmtId="183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183" fontId="4" fillId="0" borderId="14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0.7109375" style="0" customWidth="1"/>
    <col min="4" max="5" width="13.7109375" style="0" customWidth="1"/>
    <col min="6" max="6" width="13.00390625" style="0" customWidth="1"/>
  </cols>
  <sheetData>
    <row r="1" spans="1:8" ht="39" customHeight="1">
      <c r="A1" s="2"/>
      <c r="B1" s="2"/>
      <c r="C1" s="2"/>
      <c r="D1" s="2"/>
      <c r="E1" s="47" t="s">
        <v>64</v>
      </c>
      <c r="F1" s="47"/>
      <c r="G1" s="21"/>
      <c r="H1" s="21"/>
    </row>
    <row r="2" spans="1:8" ht="15">
      <c r="A2" s="2"/>
      <c r="B2" s="2"/>
      <c r="C2" s="2"/>
      <c r="D2" s="2"/>
      <c r="E2" s="2"/>
      <c r="F2" s="2"/>
      <c r="G2" s="21"/>
      <c r="H2" s="21"/>
    </row>
    <row r="3" spans="1:8" ht="15">
      <c r="A3" s="2"/>
      <c r="B3" s="2"/>
      <c r="C3" s="2"/>
      <c r="D3" s="2"/>
      <c r="E3" s="2"/>
      <c r="F3" s="2"/>
      <c r="G3" s="21"/>
      <c r="H3" s="21"/>
    </row>
    <row r="4" spans="1:8" ht="15">
      <c r="A4" s="44" t="s">
        <v>55</v>
      </c>
      <c r="B4" s="44"/>
      <c r="C4" s="44"/>
      <c r="D4" s="44"/>
      <c r="E4" s="44"/>
      <c r="F4" s="44"/>
      <c r="G4" s="21"/>
      <c r="H4" s="21"/>
    </row>
    <row r="5" spans="1:8" ht="15">
      <c r="A5" s="41" t="s">
        <v>54</v>
      </c>
      <c r="B5" s="41"/>
      <c r="C5" s="41"/>
      <c r="D5" s="41"/>
      <c r="E5" s="41"/>
      <c r="F5" s="41"/>
      <c r="G5" s="21"/>
      <c r="H5" s="21"/>
    </row>
    <row r="6" spans="1:8" ht="15">
      <c r="A6" s="2"/>
      <c r="B6" s="2"/>
      <c r="C6" s="2"/>
      <c r="D6" s="2"/>
      <c r="E6" s="2"/>
      <c r="F6" s="2"/>
      <c r="G6" s="21"/>
      <c r="H6" s="21"/>
    </row>
    <row r="7" spans="1:8" ht="24.75" customHeight="1">
      <c r="A7" s="42" t="s">
        <v>41</v>
      </c>
      <c r="B7" s="42"/>
      <c r="C7" s="42"/>
      <c r="D7" s="42"/>
      <c r="E7" s="42"/>
      <c r="F7" s="42"/>
      <c r="G7" s="21"/>
      <c r="H7" s="21"/>
    </row>
    <row r="8" spans="1:8" ht="48" customHeight="1">
      <c r="A8" s="39" t="s">
        <v>57</v>
      </c>
      <c r="B8" s="39"/>
      <c r="C8" s="39"/>
      <c r="D8" s="39"/>
      <c r="E8" s="39"/>
      <c r="F8" s="39"/>
      <c r="G8" s="21"/>
      <c r="H8" s="21"/>
    </row>
    <row r="9" spans="1:8" ht="24.75" customHeight="1">
      <c r="A9" s="40" t="s">
        <v>52</v>
      </c>
      <c r="B9" s="40"/>
      <c r="C9" s="40"/>
      <c r="D9" s="40"/>
      <c r="E9" s="40"/>
      <c r="F9" s="40"/>
      <c r="G9" s="21"/>
      <c r="H9" s="21"/>
    </row>
    <row r="10" spans="1:8" ht="12" customHeight="1">
      <c r="A10" s="49"/>
      <c r="B10" s="49"/>
      <c r="C10" s="49"/>
      <c r="D10" s="49"/>
      <c r="E10" s="49"/>
      <c r="F10" s="49"/>
      <c r="G10" s="21"/>
      <c r="H10" s="21"/>
    </row>
    <row r="11" spans="1:8" ht="14.25">
      <c r="A11" s="49" t="s">
        <v>50</v>
      </c>
      <c r="B11" s="49"/>
      <c r="C11" s="49"/>
      <c r="D11" s="49"/>
      <c r="E11" s="49"/>
      <c r="F11" s="49"/>
      <c r="G11" s="21"/>
      <c r="H11" s="21"/>
    </row>
    <row r="12" spans="1:8" ht="14.25">
      <c r="A12" s="49" t="s">
        <v>48</v>
      </c>
      <c r="B12" s="49"/>
      <c r="C12" s="49"/>
      <c r="D12" s="49"/>
      <c r="E12" s="49"/>
      <c r="F12" s="49"/>
      <c r="G12" s="21"/>
      <c r="H12" s="21"/>
    </row>
    <row r="13" spans="1:8" ht="14.25">
      <c r="A13" s="50" t="s">
        <v>53</v>
      </c>
      <c r="B13" s="50"/>
      <c r="C13" s="50"/>
      <c r="D13" s="50"/>
      <c r="E13" s="50"/>
      <c r="F13" s="50"/>
      <c r="G13" s="21"/>
      <c r="H13" s="21"/>
    </row>
    <row r="14" spans="1:8" ht="15">
      <c r="A14" s="2"/>
      <c r="B14" s="2"/>
      <c r="C14" s="2"/>
      <c r="D14" s="2"/>
      <c r="E14" s="2"/>
      <c r="F14" s="2"/>
      <c r="G14" s="21"/>
      <c r="H14" s="21"/>
    </row>
    <row r="15" spans="1:8" ht="15">
      <c r="A15" s="38" t="s">
        <v>49</v>
      </c>
      <c r="B15" s="38" t="s">
        <v>0</v>
      </c>
      <c r="C15" s="38" t="s">
        <v>1</v>
      </c>
      <c r="D15" s="38" t="s">
        <v>42</v>
      </c>
      <c r="E15" s="38"/>
      <c r="F15" s="38"/>
      <c r="G15" s="21"/>
      <c r="H15" s="21"/>
    </row>
    <row r="16" spans="1:8" ht="15">
      <c r="A16" s="38"/>
      <c r="B16" s="38"/>
      <c r="C16" s="38"/>
      <c r="D16" s="38" t="s">
        <v>2</v>
      </c>
      <c r="E16" s="38" t="s">
        <v>3</v>
      </c>
      <c r="F16" s="38"/>
      <c r="G16" s="21"/>
      <c r="H16" s="21"/>
    </row>
    <row r="17" spans="1:8" ht="30">
      <c r="A17" s="38"/>
      <c r="B17" s="38"/>
      <c r="C17" s="38"/>
      <c r="D17" s="38"/>
      <c r="E17" s="3" t="s">
        <v>4</v>
      </c>
      <c r="F17" s="3" t="s">
        <v>5</v>
      </c>
      <c r="G17" s="21"/>
      <c r="H17" s="21"/>
    </row>
    <row r="18" spans="1:8" ht="1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21"/>
      <c r="H18" s="21"/>
    </row>
    <row r="19" spans="1:8" ht="15">
      <c r="A19" s="4"/>
      <c r="B19" s="25" t="s">
        <v>6</v>
      </c>
      <c r="C19" s="26" t="s">
        <v>7</v>
      </c>
      <c r="D19" s="4"/>
      <c r="E19" s="4"/>
      <c r="F19" s="4"/>
      <c r="G19" s="21"/>
      <c r="H19" s="21"/>
    </row>
    <row r="20" spans="1:8" ht="15">
      <c r="A20" s="5">
        <v>1</v>
      </c>
      <c r="B20" s="27"/>
      <c r="C20" s="28" t="s">
        <v>8</v>
      </c>
      <c r="D20" s="7">
        <f>E20</f>
        <v>13665373</v>
      </c>
      <c r="E20" s="7">
        <f>E22+E23+E24</f>
        <v>13665373</v>
      </c>
      <c r="F20" s="8">
        <v>0</v>
      </c>
      <c r="G20" s="21"/>
      <c r="H20" s="21"/>
    </row>
    <row r="21" spans="1:8" ht="15">
      <c r="A21" s="9"/>
      <c r="B21" s="27" t="s">
        <v>9</v>
      </c>
      <c r="C21" s="28" t="s">
        <v>10</v>
      </c>
      <c r="D21" s="10"/>
      <c r="E21" s="10"/>
      <c r="F21" s="9"/>
      <c r="G21" s="21"/>
      <c r="H21" s="21"/>
    </row>
    <row r="22" spans="1:8" ht="25.5">
      <c r="A22" s="9"/>
      <c r="B22" s="27" t="s">
        <v>11</v>
      </c>
      <c r="C22" s="28" t="s">
        <v>12</v>
      </c>
      <c r="D22" s="7">
        <f>E22</f>
        <v>2543453</v>
      </c>
      <c r="E22" s="7">
        <v>2543453</v>
      </c>
      <c r="F22" s="8">
        <v>0</v>
      </c>
      <c r="G22" s="21"/>
      <c r="H22" s="21"/>
    </row>
    <row r="23" spans="1:8" ht="15">
      <c r="A23" s="9"/>
      <c r="B23" s="27" t="s">
        <v>13</v>
      </c>
      <c r="C23" s="28" t="s">
        <v>14</v>
      </c>
      <c r="D23" s="7">
        <f>E23</f>
        <v>10717702</v>
      </c>
      <c r="E23" s="7">
        <v>10717702</v>
      </c>
      <c r="F23" s="8">
        <v>0</v>
      </c>
      <c r="G23" s="21"/>
      <c r="H23" s="21"/>
    </row>
    <row r="24" spans="1:8" ht="25.5">
      <c r="A24" s="9"/>
      <c r="B24" s="27" t="s">
        <v>15</v>
      </c>
      <c r="C24" s="28" t="s">
        <v>16</v>
      </c>
      <c r="D24" s="7">
        <f>E24</f>
        <v>404218</v>
      </c>
      <c r="E24" s="7">
        <v>404218</v>
      </c>
      <c r="F24" s="8">
        <v>0</v>
      </c>
      <c r="G24" s="21"/>
      <c r="H24" s="21"/>
    </row>
    <row r="25" spans="1:8" ht="15">
      <c r="A25" s="11">
        <v>2</v>
      </c>
      <c r="B25" s="25" t="s">
        <v>43</v>
      </c>
      <c r="C25" s="29" t="s">
        <v>17</v>
      </c>
      <c r="D25" s="12">
        <f>E25</f>
        <v>1158941</v>
      </c>
      <c r="E25" s="12">
        <v>1158941</v>
      </c>
      <c r="F25" s="13">
        <v>0</v>
      </c>
      <c r="G25" s="21"/>
      <c r="H25" s="21"/>
    </row>
    <row r="26" spans="1:8" ht="25.5">
      <c r="A26" s="11"/>
      <c r="B26" s="25" t="s">
        <v>18</v>
      </c>
      <c r="C26" s="29" t="s">
        <v>19</v>
      </c>
      <c r="D26" s="12">
        <f>E26</f>
        <v>14824314</v>
      </c>
      <c r="E26" s="12">
        <f>E20+E25</f>
        <v>14824314</v>
      </c>
      <c r="F26" s="13">
        <v>0</v>
      </c>
      <c r="G26" s="21"/>
      <c r="H26" s="21"/>
    </row>
    <row r="27" spans="1:8" ht="15">
      <c r="A27" s="4"/>
      <c r="B27" s="30"/>
      <c r="C27" s="30"/>
      <c r="D27" s="14"/>
      <c r="E27" s="4"/>
      <c r="F27" s="4"/>
      <c r="G27" s="21"/>
      <c r="H27" s="21"/>
    </row>
    <row r="28" spans="1:8" ht="25.5">
      <c r="A28" s="6">
        <v>3</v>
      </c>
      <c r="B28" s="27" t="s">
        <v>44</v>
      </c>
      <c r="C28" s="28" t="s">
        <v>51</v>
      </c>
      <c r="D28" s="7">
        <v>6543.62</v>
      </c>
      <c r="E28" s="8">
        <v>0</v>
      </c>
      <c r="F28" s="7">
        <f>D28</f>
        <v>6543.62</v>
      </c>
      <c r="G28" s="21"/>
      <c r="H28" s="21"/>
    </row>
    <row r="29" spans="1:8" ht="15">
      <c r="A29" s="4" t="s">
        <v>20</v>
      </c>
      <c r="B29" s="48" t="s">
        <v>21</v>
      </c>
      <c r="C29" s="48"/>
      <c r="D29" s="12">
        <f>D26+D28</f>
        <v>14830857.62</v>
      </c>
      <c r="E29" s="12">
        <f>E26+E28</f>
        <v>14824314</v>
      </c>
      <c r="F29" s="12">
        <f>F26+F28</f>
        <v>6543.62</v>
      </c>
      <c r="G29" s="21"/>
      <c r="H29" s="21"/>
    </row>
    <row r="30" spans="1:8" ht="25.5">
      <c r="A30" s="6">
        <v>4</v>
      </c>
      <c r="B30" s="27" t="s">
        <v>45</v>
      </c>
      <c r="C30" s="28" t="s">
        <v>46</v>
      </c>
      <c r="D30" s="7">
        <v>612116</v>
      </c>
      <c r="E30" s="7">
        <f>D30</f>
        <v>612116</v>
      </c>
      <c r="F30" s="7">
        <v>0</v>
      </c>
      <c r="G30" s="21"/>
      <c r="H30" s="21"/>
    </row>
    <row r="31" spans="1:8" ht="51">
      <c r="A31" s="6">
        <v>5</v>
      </c>
      <c r="B31" s="27" t="s">
        <v>45</v>
      </c>
      <c r="C31" s="28" t="s">
        <v>47</v>
      </c>
      <c r="D31" s="7">
        <v>61382</v>
      </c>
      <c r="E31" s="7">
        <v>0</v>
      </c>
      <c r="F31" s="7">
        <f>D31</f>
        <v>61382</v>
      </c>
      <c r="G31" s="21"/>
      <c r="H31" s="21"/>
    </row>
    <row r="32" spans="1:8" ht="15">
      <c r="A32" s="15"/>
      <c r="B32" s="31" t="s">
        <v>22</v>
      </c>
      <c r="C32" s="32" t="s">
        <v>23</v>
      </c>
      <c r="D32" s="16">
        <f>D29+D30+D31</f>
        <v>15504355.62</v>
      </c>
      <c r="E32" s="16">
        <f>E29+E30+E31</f>
        <v>15436430</v>
      </c>
      <c r="F32" s="16">
        <f>F29+F31</f>
        <v>67925.62</v>
      </c>
      <c r="G32" s="21"/>
      <c r="H32" s="21"/>
    </row>
    <row r="33" spans="1:8" ht="25.5">
      <c r="A33" s="6">
        <v>6</v>
      </c>
      <c r="B33" s="27" t="s">
        <v>24</v>
      </c>
      <c r="C33" s="28" t="s">
        <v>25</v>
      </c>
      <c r="D33" s="7">
        <f>D32*20%+0.01</f>
        <v>3100871.1339999996</v>
      </c>
      <c r="E33" s="7">
        <v>0</v>
      </c>
      <c r="F33" s="7">
        <f>D33</f>
        <v>3100871.1339999996</v>
      </c>
      <c r="G33" s="21"/>
      <c r="H33" s="21"/>
    </row>
    <row r="34" spans="1:8" ht="15">
      <c r="A34" s="15"/>
      <c r="B34" s="31" t="s">
        <v>26</v>
      </c>
      <c r="C34" s="32" t="s">
        <v>27</v>
      </c>
      <c r="D34" s="16">
        <f>D32+D33</f>
        <v>18605226.754</v>
      </c>
      <c r="E34" s="16">
        <f>E32+E33</f>
        <v>15436430</v>
      </c>
      <c r="F34" s="16">
        <f>F32+F33</f>
        <v>3168796.7539999997</v>
      </c>
      <c r="G34" s="21"/>
      <c r="H34" s="21"/>
    </row>
    <row r="35" spans="1:8" ht="15">
      <c r="A35" s="17"/>
      <c r="B35" s="33"/>
      <c r="C35" s="33"/>
      <c r="D35" s="18"/>
      <c r="E35" s="17"/>
      <c r="F35" s="17"/>
      <c r="G35" s="21"/>
      <c r="H35" s="21"/>
    </row>
    <row r="36" spans="1:8" ht="15">
      <c r="A36" s="4"/>
      <c r="B36" s="25" t="s">
        <v>28</v>
      </c>
      <c r="C36" s="26" t="s">
        <v>29</v>
      </c>
      <c r="D36" s="14"/>
      <c r="E36" s="2"/>
      <c r="F36" s="2"/>
      <c r="G36" s="21"/>
      <c r="H36" s="21"/>
    </row>
    <row r="37" spans="1:8" ht="25.5">
      <c r="A37" s="5">
        <v>7</v>
      </c>
      <c r="B37" s="27" t="s">
        <v>30</v>
      </c>
      <c r="C37" s="28" t="s">
        <v>31</v>
      </c>
      <c r="D37" s="7">
        <v>776682</v>
      </c>
      <c r="E37" s="2"/>
      <c r="F37" s="2"/>
      <c r="G37" s="21"/>
      <c r="H37" s="21"/>
    </row>
    <row r="38" spans="1:8" ht="15">
      <c r="A38" s="15"/>
      <c r="B38" s="31" t="s">
        <v>32</v>
      </c>
      <c r="C38" s="32" t="s">
        <v>33</v>
      </c>
      <c r="D38" s="16">
        <f>D37</f>
        <v>776682</v>
      </c>
      <c r="E38" s="2"/>
      <c r="F38" s="2"/>
      <c r="G38" s="21"/>
      <c r="H38" s="21"/>
    </row>
    <row r="39" spans="1:8" ht="25.5">
      <c r="A39" s="6">
        <v>8</v>
      </c>
      <c r="B39" s="27" t="s">
        <v>34</v>
      </c>
      <c r="C39" s="28" t="s">
        <v>35</v>
      </c>
      <c r="D39" s="7">
        <f>D38*20%</f>
        <v>155336.4</v>
      </c>
      <c r="E39" s="2"/>
      <c r="F39" s="2"/>
      <c r="G39" s="21"/>
      <c r="H39" s="21"/>
    </row>
    <row r="40" spans="1:8" ht="15">
      <c r="A40" s="15"/>
      <c r="B40" s="31" t="s">
        <v>36</v>
      </c>
      <c r="C40" s="32" t="s">
        <v>37</v>
      </c>
      <c r="D40" s="16">
        <f>D38+D39</f>
        <v>932018.4</v>
      </c>
      <c r="E40" s="2"/>
      <c r="F40" s="2"/>
      <c r="G40" s="21"/>
      <c r="H40" s="21"/>
    </row>
    <row r="41" spans="1:8" ht="15">
      <c r="A41" s="34"/>
      <c r="B41" s="35" t="s">
        <v>38</v>
      </c>
      <c r="C41" s="36" t="s">
        <v>39</v>
      </c>
      <c r="D41" s="37">
        <f>D34+D40</f>
        <v>19537245.154</v>
      </c>
      <c r="E41" s="2"/>
      <c r="F41" s="2"/>
      <c r="G41" s="21"/>
      <c r="H41" s="21"/>
    </row>
    <row r="42" spans="1:8" ht="15">
      <c r="A42" s="2"/>
      <c r="B42" s="2"/>
      <c r="C42" s="2"/>
      <c r="D42" s="2"/>
      <c r="E42" s="2"/>
      <c r="F42" s="2"/>
      <c r="G42" s="21"/>
      <c r="H42" s="21"/>
    </row>
    <row r="43" spans="1:8" s="24" customFormat="1" ht="14.25">
      <c r="A43" s="23"/>
      <c r="B43" s="23" t="s">
        <v>60</v>
      </c>
      <c r="C43" s="23"/>
      <c r="D43" s="23"/>
      <c r="E43" s="23"/>
      <c r="F43" s="23" t="s">
        <v>65</v>
      </c>
      <c r="G43" s="23"/>
      <c r="H43" s="23"/>
    </row>
    <row r="44" spans="1:8" s="1" customFormat="1" ht="15">
      <c r="A44" s="43" t="s">
        <v>56</v>
      </c>
      <c r="B44" s="44"/>
      <c r="C44" s="44"/>
      <c r="D44" s="2"/>
      <c r="E44" s="2"/>
      <c r="F44" s="45" t="s">
        <v>61</v>
      </c>
      <c r="G44" s="46"/>
      <c r="H44" s="46"/>
    </row>
    <row r="45" spans="1:8" s="1" customFormat="1" ht="15">
      <c r="A45" s="44"/>
      <c r="B45" s="44"/>
      <c r="C45" s="44"/>
      <c r="D45" s="2"/>
      <c r="E45" s="2"/>
      <c r="F45" s="19"/>
      <c r="G45" s="2"/>
      <c r="H45" s="2"/>
    </row>
    <row r="46" spans="1:8" s="1" customFormat="1" ht="15">
      <c r="A46" s="19"/>
      <c r="B46" s="2"/>
      <c r="C46" s="2"/>
      <c r="D46" s="2"/>
      <c r="E46" s="2"/>
      <c r="F46" s="2"/>
      <c r="G46" s="2"/>
      <c r="H46" s="2"/>
    </row>
    <row r="47" spans="1:8" s="1" customFormat="1" ht="15">
      <c r="A47" s="19" t="s">
        <v>59</v>
      </c>
      <c r="B47" s="2"/>
      <c r="C47" s="2"/>
      <c r="D47" s="2"/>
      <c r="E47" s="2"/>
      <c r="F47" s="19" t="s">
        <v>58</v>
      </c>
      <c r="G47" s="2" t="s">
        <v>63</v>
      </c>
      <c r="H47" s="2"/>
    </row>
    <row r="48" spans="1:6" s="22" customFormat="1" ht="12">
      <c r="A48" s="20" t="s">
        <v>40</v>
      </c>
      <c r="F48" s="20" t="s">
        <v>62</v>
      </c>
    </row>
    <row r="49" spans="1:8" ht="12.75">
      <c r="A49" s="20"/>
      <c r="H49" s="20"/>
    </row>
  </sheetData>
  <sheetProtection/>
  <mergeCells count="19">
    <mergeCell ref="A44:C45"/>
    <mergeCell ref="F44:H44"/>
    <mergeCell ref="E1:F1"/>
    <mergeCell ref="A4:F4"/>
    <mergeCell ref="B29:C29"/>
    <mergeCell ref="A11:F11"/>
    <mergeCell ref="A10:F10"/>
    <mergeCell ref="A13:F13"/>
    <mergeCell ref="A12:F12"/>
    <mergeCell ref="E16:F16"/>
    <mergeCell ref="C15:C17"/>
    <mergeCell ref="D15:F15"/>
    <mergeCell ref="D16:D17"/>
    <mergeCell ref="A8:F8"/>
    <mergeCell ref="A9:F9"/>
    <mergeCell ref="A5:F5"/>
    <mergeCell ref="A7:F7"/>
    <mergeCell ref="A15:A17"/>
    <mergeCell ref="B15:B17"/>
  </mergeCells>
  <printOptions horizontalCentered="1" verticalCentered="1"/>
  <pageMargins left="1.4960629921259843" right="0.11811023622047245" top="0.1968503937007874" bottom="0.15748031496062992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Филоненко</cp:lastModifiedBy>
  <cp:lastPrinted>2019-12-12T14:30:45Z</cp:lastPrinted>
  <dcterms:created xsi:type="dcterms:W3CDTF">2019-12-05T07:13:25Z</dcterms:created>
  <dcterms:modified xsi:type="dcterms:W3CDTF">2019-12-12T14:30:51Z</dcterms:modified>
  <cp:category/>
  <cp:version/>
  <cp:contentType/>
  <cp:contentStatus/>
</cp:coreProperties>
</file>